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rodriguezns_bccr_fi_cr/Documents/Documentos/2022/Registro de proveedores del servicio/Revisados por ANA/"/>
    </mc:Choice>
  </mc:AlternateContent>
  <xr:revisionPtr revIDLastSave="48" documentId="13_ncr:1_{DF15FADC-43E1-46E5-8992-0CFE1DD572D7}" xr6:coauthVersionLast="47" xr6:coauthVersionMax="47" xr10:uidLastSave="{32EF1D05-EE9D-43A2-AB14-D169F5CEB868}"/>
  <bookViews>
    <workbookView xWindow="-108" yWindow="-108" windowWidth="23256" windowHeight="12576" xr2:uid="{F00FEC2E-AB03-4EA0-9828-BE1D1BD74C35}"/>
  </bookViews>
  <sheets>
    <sheet name="Consulta" sheetId="2" r:id="rId1"/>
    <sheet name="Cuadr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8" i="2"/>
  <c r="F13" i="2"/>
  <c r="F10" i="2" l="1"/>
  <c r="F11" i="2"/>
  <c r="F12" i="2"/>
</calcChain>
</file>

<file path=xl/sharedStrings.xml><?xml version="1.0" encoding="utf-8"?>
<sst xmlns="http://schemas.openxmlformats.org/spreadsheetml/2006/main" count="108" uniqueCount="80">
  <si>
    <t>Seleccione la Entidad:</t>
  </si>
  <si>
    <t>Banco BAC San José</t>
  </si>
  <si>
    <t>Página web:</t>
  </si>
  <si>
    <t>Atención en línea:</t>
  </si>
  <si>
    <t>Atención telefónica:</t>
  </si>
  <si>
    <t>Atención vía correo:</t>
  </si>
  <si>
    <t>Atención por Whatsapp:</t>
  </si>
  <si>
    <t>Fuente: Información brindada por cada entidad.</t>
  </si>
  <si>
    <t>https://www.baccredomatic.com/</t>
  </si>
  <si>
    <t>8742-9595</t>
  </si>
  <si>
    <t>https://www.lafise.com/blcr/</t>
  </si>
  <si>
    <t>Banco Popular y Desarrollo Comunal</t>
  </si>
  <si>
    <t>www.BancoPopular.fi.cr</t>
  </si>
  <si>
    <t xml:space="preserve">www.bancopopular.fi.cr </t>
  </si>
  <si>
    <t>2202-2020</t>
  </si>
  <si>
    <t>popularenlinea@bp.fi.cr</t>
  </si>
  <si>
    <t>8502-2020</t>
  </si>
  <si>
    <t>Banco Nacional de Costa Rica</t>
  </si>
  <si>
    <t xml:space="preserve">https://www.bncr.fi.cr </t>
  </si>
  <si>
    <t>https://www.bncr.fi.cr</t>
  </si>
  <si>
    <t>2212-2000</t>
  </si>
  <si>
    <t>info@bncr.fi.cr</t>
  </si>
  <si>
    <t>COOPENAE</t>
  </si>
  <si>
    <t>https://www.coopenae.fi.cr/</t>
  </si>
  <si>
    <t>https://www.coopenaevirtual.fi.cr/Coopenae</t>
  </si>
  <si>
    <t>2257-9060</t>
  </si>
  <si>
    <t>8399-9999</t>
  </si>
  <si>
    <t>Credix World</t>
  </si>
  <si>
    <t>www.credix.com</t>
  </si>
  <si>
    <t>2220-3349</t>
  </si>
  <si>
    <t xml:space="preserve">atencionalcliente@credix.com </t>
  </si>
  <si>
    <t>8427-3349</t>
  </si>
  <si>
    <t>Adquiere su propia marca</t>
  </si>
  <si>
    <t>Banco Davivienda</t>
  </si>
  <si>
    <t>www.davivienda.cr</t>
  </si>
  <si>
    <t>https://daviviendacostarica.custhelp.com/app/chat/chat_launch</t>
  </si>
  <si>
    <t>2287-1111</t>
  </si>
  <si>
    <t>Costarica_clientes@davivienda.cr</t>
  </si>
  <si>
    <t>Banco Scotiabank Costa Rica</t>
  </si>
  <si>
    <t>www.scotiabankcr.com</t>
  </si>
  <si>
    <t>TELEDOLAR S.A.</t>
  </si>
  <si>
    <t>www.teledolar.com</t>
  </si>
  <si>
    <t>4000-2400</t>
  </si>
  <si>
    <t>tarjeta@teledolar.net</t>
  </si>
  <si>
    <t>8898-2122</t>
  </si>
  <si>
    <t>Banco Promerica</t>
  </si>
  <si>
    <t>www.promerica.fi.cr</t>
  </si>
  <si>
    <t>2519-8090</t>
  </si>
  <si>
    <t>solucion@promerica.fi.cr</t>
  </si>
  <si>
    <t>8988-8090</t>
  </si>
  <si>
    <t>RIDIVI</t>
  </si>
  <si>
    <t>www.ridivi.com</t>
  </si>
  <si>
    <t>4002-2774</t>
  </si>
  <si>
    <t>serviciocliente@ridivi.com</t>
  </si>
  <si>
    <t>6353-0483</t>
  </si>
  <si>
    <t>Banco de Costa Rica</t>
  </si>
  <si>
    <t>2211-1111</t>
  </si>
  <si>
    <t>https://www.bancobcr.com/wps/portal/bcr</t>
  </si>
  <si>
    <t xml:space="preserve">centroasistenciaBCR@bancobcr.com </t>
  </si>
  <si>
    <t>2211-1135</t>
  </si>
  <si>
    <t>Dlocal</t>
  </si>
  <si>
    <t>www.dlocal.com</t>
  </si>
  <si>
    <t>https://support.dlocal.com/</t>
  </si>
  <si>
    <t>Entidad</t>
  </si>
  <si>
    <t>Página web</t>
  </si>
  <si>
    <t>Atención el línea</t>
  </si>
  <si>
    <t>Atención telefónica</t>
  </si>
  <si>
    <t>Atención vía correo</t>
  </si>
  <si>
    <t>Atención por Whatsapp</t>
  </si>
  <si>
    <t>https://www.baccredomatic.com/es-cr/personas/canales-de-servicio
https://www.baccredomatic.com/es-cr/personas/canales-de-servicio?send_message=hola</t>
  </si>
  <si>
    <t>2295-9898 / 2295-9797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</si>
  <si>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Información brindada por cada entidad.</t>
    </r>
  </si>
  <si>
    <t>-</t>
  </si>
  <si>
    <t>Marcas de tarjetas adquiridas</t>
  </si>
  <si>
    <t>American Express, Mastercard y VISA</t>
  </si>
  <si>
    <t>Mastercard y VISA</t>
  </si>
  <si>
    <t>VISA</t>
  </si>
  <si>
    <t>Mastercard</t>
  </si>
  <si>
    <t xml:space="preserve">CONSULTE SOBRE PROVEEDORES DE SERVICIO DE ADQUIRENCIA </t>
  </si>
  <si>
    <t>Banco Lafise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</si>
</sst>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entury Gothic"/>
      <family val="2"/>
    </font>
    <font>
      <b/>
      <sz val="14"/>
      <color theme="1"/>
      <name val="Calibri"/>
      <family val="2"/>
      <scheme val="minor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6" fillId="3" borderId="0" xfId="0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1" xfId="0" applyBorder="1" applyAlignment="1"/>
    <xf numFmtId="0" fontId="2" fillId="0" borderId="11" xfId="0" applyFont="1" applyBorder="1" applyAlignment="1"/>
    <xf numFmtId="0" fontId="2" fillId="0" borderId="0" xfId="0" applyFont="1"/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7" fillId="0" borderId="0" xfId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7" fillId="0" borderId="0" xfId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Border="1" applyAlignment="1"/>
    <xf numFmtId="0" fontId="10" fillId="0" borderId="10" xfId="0" applyFont="1" applyFill="1" applyBorder="1" applyAlignment="1">
      <alignment vertical="center"/>
    </xf>
    <xf numFmtId="0" fontId="0" fillId="4" borderId="0" xfId="0" applyFill="1" applyAlignment="1">
      <alignment vertical="center" wrapText="1"/>
    </xf>
    <xf numFmtId="0" fontId="7" fillId="4" borderId="0" xfId="1" applyFill="1" applyAlignment="1">
      <alignment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157480</xdr:colOff>
      <xdr:row>4</xdr:row>
      <xdr:rowOff>63500</xdr:rowOff>
    </xdr:from>
    <xdr:to>
      <xdr:col>7</xdr:col>
      <xdr:colOff>599440</xdr:colOff>
      <xdr:row>6</xdr:row>
      <xdr:rowOff>115570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8A86882C-7E54-4925-80D5-32FE468D5D4B}"/>
            </a:ext>
          </a:extLst>
        </xdr:cNvPr>
        <xdr:cNvSpPr/>
      </xdr:nvSpPr>
      <xdr:spPr>
        <a:xfrm>
          <a:off x="7175500" y="1016000"/>
          <a:ext cx="1234440" cy="66929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94957</xdr:colOff>
      <xdr:row>4</xdr:row>
      <xdr:rowOff>10160</xdr:rowOff>
    </xdr:from>
    <xdr:to>
      <xdr:col>3</xdr:col>
      <xdr:colOff>651803</xdr:colOff>
      <xdr:row>9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44C5822-8708-45BB-A303-8F64192CC332}"/>
            </a:ext>
          </a:extLst>
        </xdr:cNvPr>
        <xdr:cNvSpPr txBox="1"/>
      </xdr:nvSpPr>
      <xdr:spPr>
        <a:xfrm>
          <a:off x="94957" y="965200"/>
          <a:ext cx="2553286" cy="159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200" b="1">
              <a:solidFill>
                <a:sysClr val="windowText" lastClr="000000"/>
              </a:solidFill>
              <a:latin typeface="Century Gothic" panose="020B0502020202020204" pitchFamily="34" charset="0"/>
            </a:rPr>
            <a:t>Información de</a:t>
          </a:r>
          <a:r>
            <a:rPr lang="es-CR" sz="12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adquirentes </a:t>
          </a:r>
        </a:p>
        <a:p>
          <a:endParaRPr lang="es-CR" sz="12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r>
            <a:rPr lang="es-CR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En esta página información podrá consultar información de las entidades proveedoras</a:t>
          </a:r>
          <a:r>
            <a:rPr lang="es-CR" sz="12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servicios de adquirencia del sistema de tarjetas de pago</a:t>
          </a:r>
          <a:r>
            <a:rPr lang="es-CR" sz="1200">
              <a:solidFill>
                <a:sysClr val="windowText" lastClr="000000"/>
              </a:solidFill>
              <a:latin typeface="Century Gothic" panose="020B0502020202020204" pitchFamily="34" charset="0"/>
            </a:rPr>
            <a:t>.</a:t>
          </a:r>
          <a:r>
            <a:rPr lang="es-CR" sz="12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</a:t>
          </a:r>
        </a:p>
        <a:p>
          <a:endParaRPr lang="es-CR" sz="1200" baseline="0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openae.fi.cr/" TargetMode="External"/><Relationship Id="rId13" Type="http://schemas.openxmlformats.org/officeDocument/2006/relationships/hyperlink" Target="https://daviviendacostarica.custhelp.com/app/chat/chat_launch" TargetMode="External"/><Relationship Id="rId18" Type="http://schemas.openxmlformats.org/officeDocument/2006/relationships/hyperlink" Target="mailto:solucion@promerica.fi.cr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www.bancopopular.fi.cr/" TargetMode="External"/><Relationship Id="rId21" Type="http://schemas.openxmlformats.org/officeDocument/2006/relationships/hyperlink" Target="https://www.bancobcr.com/wps/portal/bcr" TargetMode="External"/><Relationship Id="rId7" Type="http://schemas.openxmlformats.org/officeDocument/2006/relationships/hyperlink" Target="mailto:info@bncr.fi.cr" TargetMode="External"/><Relationship Id="rId12" Type="http://schemas.openxmlformats.org/officeDocument/2006/relationships/hyperlink" Target="http://www.davivienda.cr/" TargetMode="External"/><Relationship Id="rId17" Type="http://schemas.openxmlformats.org/officeDocument/2006/relationships/hyperlink" Target="http://www.promerica.fi.cr/" TargetMode="External"/><Relationship Id="rId25" Type="http://schemas.openxmlformats.org/officeDocument/2006/relationships/hyperlink" Target="https://www.baccredomatic.com/es-cr/personas/canales-de-servicio" TargetMode="External"/><Relationship Id="rId2" Type="http://schemas.openxmlformats.org/officeDocument/2006/relationships/hyperlink" Target="https://www.lafise.com/blcr/" TargetMode="External"/><Relationship Id="rId16" Type="http://schemas.openxmlformats.org/officeDocument/2006/relationships/hyperlink" Target="http://www.promerica.fi.cr/" TargetMode="External"/><Relationship Id="rId20" Type="http://schemas.openxmlformats.org/officeDocument/2006/relationships/hyperlink" Target="mailto:serviciocliente@ridivi.com" TargetMode="External"/><Relationship Id="rId1" Type="http://schemas.openxmlformats.org/officeDocument/2006/relationships/hyperlink" Target="https://www.baccredomatic.com/" TargetMode="External"/><Relationship Id="rId6" Type="http://schemas.openxmlformats.org/officeDocument/2006/relationships/hyperlink" Target="https://www.bncr.fi.cr/" TargetMode="External"/><Relationship Id="rId11" Type="http://schemas.openxmlformats.org/officeDocument/2006/relationships/hyperlink" Target="mailto:atencionalcliente@credix.com" TargetMode="External"/><Relationship Id="rId24" Type="http://schemas.openxmlformats.org/officeDocument/2006/relationships/hyperlink" Target="https://support.dlocal.com/" TargetMode="External"/><Relationship Id="rId5" Type="http://schemas.openxmlformats.org/officeDocument/2006/relationships/hyperlink" Target="https://www.bncr.fi.cr/" TargetMode="External"/><Relationship Id="rId15" Type="http://schemas.openxmlformats.org/officeDocument/2006/relationships/hyperlink" Target="http://www.scotiabankcr.com/" TargetMode="External"/><Relationship Id="rId23" Type="http://schemas.openxmlformats.org/officeDocument/2006/relationships/hyperlink" Target="http://www.dlocal.com/" TargetMode="External"/><Relationship Id="rId10" Type="http://schemas.openxmlformats.org/officeDocument/2006/relationships/hyperlink" Target="http://www.credix.com/" TargetMode="External"/><Relationship Id="rId19" Type="http://schemas.openxmlformats.org/officeDocument/2006/relationships/hyperlink" Target="http://www.ridivi.com/" TargetMode="External"/><Relationship Id="rId4" Type="http://schemas.openxmlformats.org/officeDocument/2006/relationships/hyperlink" Target="mailto:popularenlinea@bp.fi.cr" TargetMode="External"/><Relationship Id="rId9" Type="http://schemas.openxmlformats.org/officeDocument/2006/relationships/hyperlink" Target="https://www.coopenaevirtual.fi.cr/Coopenae" TargetMode="External"/><Relationship Id="rId14" Type="http://schemas.openxmlformats.org/officeDocument/2006/relationships/hyperlink" Target="mailto:Costarica_clientes@davivienda.cr" TargetMode="External"/><Relationship Id="rId22" Type="http://schemas.openxmlformats.org/officeDocument/2006/relationships/hyperlink" Target="mailto:centroasistenciaBCR@bancobc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3926-8F9F-41BD-BE59-13E0AB525885}">
  <dimension ref="A1:L16"/>
  <sheetViews>
    <sheetView showGridLines="0" tabSelected="1" zoomScale="150" zoomScaleNormal="150" workbookViewId="0">
      <selection activeCell="F6" sqref="F6"/>
    </sheetView>
  </sheetViews>
  <sheetFormatPr baseColWidth="10" defaultRowHeight="14.4" x14ac:dyDescent="0.3"/>
  <cols>
    <col min="1" max="1" width="8" customWidth="1"/>
    <col min="2" max="2" width="9.5546875" customWidth="1"/>
    <col min="5" max="5" width="24.88671875" customWidth="1"/>
    <col min="6" max="6" width="36.6640625" customWidth="1"/>
    <col min="8" max="8" width="4.6640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4" customHeight="1" x14ac:dyDescent="0.3">
      <c r="A2" s="2"/>
      <c r="B2" s="2"/>
      <c r="C2" s="2"/>
      <c r="D2" s="2"/>
      <c r="E2" s="27" t="s">
        <v>78</v>
      </c>
      <c r="F2" s="27"/>
      <c r="G2" s="27"/>
      <c r="H2" s="27"/>
      <c r="I2" s="27"/>
      <c r="J2" s="2"/>
      <c r="K2" s="2"/>
      <c r="L2" s="2"/>
    </row>
    <row r="3" spans="1:12" ht="22.95" customHeight="1" x14ac:dyDescent="0.3">
      <c r="A3" s="2"/>
      <c r="B3" s="2"/>
      <c r="C3" s="2"/>
      <c r="D3" s="2"/>
      <c r="E3" s="27"/>
      <c r="F3" s="27"/>
      <c r="G3" s="27"/>
      <c r="H3" s="27"/>
      <c r="I3" s="27"/>
      <c r="J3" s="2"/>
      <c r="K3" s="2"/>
      <c r="L3" s="2"/>
    </row>
    <row r="4" spans="1:12" x14ac:dyDescent="0.3">
      <c r="A4" s="2"/>
      <c r="B4" s="2"/>
      <c r="C4" s="2"/>
      <c r="D4" s="2"/>
      <c r="E4" s="3"/>
      <c r="F4" s="3"/>
      <c r="G4" s="3"/>
      <c r="H4" s="3"/>
      <c r="I4" s="3"/>
      <c r="J4" s="2"/>
      <c r="K4" s="2"/>
      <c r="L4" s="2"/>
    </row>
    <row r="5" spans="1:12" ht="15" thickBot="1" x14ac:dyDescent="0.35">
      <c r="A5" s="2"/>
      <c r="B5" s="2"/>
      <c r="C5" s="2"/>
      <c r="D5" s="2"/>
      <c r="E5" s="4"/>
      <c r="F5" s="5"/>
      <c r="G5" s="5"/>
      <c r="H5" s="5"/>
      <c r="I5" s="6"/>
      <c r="J5" s="2"/>
      <c r="K5" s="2"/>
      <c r="L5" s="2"/>
    </row>
    <row r="6" spans="1:12" ht="18.600000000000001" thickBot="1" x14ac:dyDescent="0.35">
      <c r="A6" s="2"/>
      <c r="B6" s="2"/>
      <c r="C6" s="2"/>
      <c r="D6" s="2"/>
      <c r="E6" s="7" t="s">
        <v>0</v>
      </c>
      <c r="F6" s="8" t="s">
        <v>1</v>
      </c>
      <c r="G6" s="3"/>
      <c r="H6" s="3"/>
      <c r="I6" s="9"/>
      <c r="J6" s="2"/>
      <c r="K6" s="2"/>
      <c r="L6" s="2"/>
    </row>
    <row r="7" spans="1:12" x14ac:dyDescent="0.3">
      <c r="A7" s="2"/>
      <c r="B7" s="2"/>
      <c r="C7" s="2"/>
      <c r="D7" s="2"/>
      <c r="E7" s="10"/>
      <c r="F7" s="3"/>
      <c r="G7" s="3"/>
      <c r="H7" s="3"/>
      <c r="I7" s="9"/>
      <c r="J7" s="2"/>
      <c r="K7" s="2"/>
      <c r="L7" s="2"/>
    </row>
    <row r="8" spans="1:12" ht="25.2" customHeight="1" x14ac:dyDescent="0.3">
      <c r="A8" s="2"/>
      <c r="B8" s="2"/>
      <c r="C8" s="2"/>
      <c r="D8" s="2"/>
      <c r="E8" s="11" t="s">
        <v>2</v>
      </c>
      <c r="F8" s="3" t="str">
        <f>+VLOOKUP($F$6,Cuadro!A2:G14,2,0)</f>
        <v>https://www.baccredomatic.com/</v>
      </c>
      <c r="G8" s="3"/>
      <c r="H8" s="3"/>
      <c r="I8" s="9"/>
      <c r="J8" s="2"/>
      <c r="K8" s="2"/>
      <c r="L8" s="2"/>
    </row>
    <row r="9" spans="1:12" ht="43.8" customHeight="1" x14ac:dyDescent="0.3">
      <c r="A9" s="2"/>
      <c r="B9" s="2"/>
      <c r="C9" s="2"/>
      <c r="D9" s="2"/>
      <c r="E9" s="11" t="s">
        <v>3</v>
      </c>
      <c r="F9" s="28" t="str">
        <f>+VLOOKUP($F$6,Cuadro!A2:G14,3,0)</f>
        <v>https://www.baccredomatic.com/es-cr/personas/canales-de-servicio
https://www.baccredomatic.com/es-cr/personas/canales-de-servicio?send_message=hola</v>
      </c>
      <c r="G9" s="28"/>
      <c r="H9" s="28"/>
      <c r="I9" s="29"/>
      <c r="J9" s="2"/>
      <c r="K9" s="2"/>
      <c r="L9" s="2"/>
    </row>
    <row r="10" spans="1:12" x14ac:dyDescent="0.3">
      <c r="A10" s="2"/>
      <c r="B10" s="2"/>
      <c r="C10" s="2"/>
      <c r="D10" s="2"/>
      <c r="E10" s="11" t="s">
        <v>4</v>
      </c>
      <c r="F10" s="3" t="str">
        <f>+VLOOKUP($F$6,Cuadro!$A$1:$G$34,4,0)</f>
        <v>2295-9898 / 2295-9797</v>
      </c>
      <c r="G10" s="12"/>
      <c r="H10" s="2"/>
      <c r="I10" s="9"/>
      <c r="J10" s="2"/>
      <c r="K10" s="2"/>
      <c r="L10" s="2"/>
    </row>
    <row r="11" spans="1:12" x14ac:dyDescent="0.3">
      <c r="A11" s="2"/>
      <c r="B11" s="2"/>
      <c r="C11" s="2"/>
      <c r="D11" s="2"/>
      <c r="E11" s="11" t="s">
        <v>5</v>
      </c>
      <c r="F11" s="3" t="str">
        <f>+VLOOKUP($F$6,Cuadro!$A$1:$G$34,5,0)</f>
        <v>-</v>
      </c>
      <c r="G11" s="3"/>
      <c r="H11" s="13"/>
      <c r="I11" s="9"/>
      <c r="J11" s="2"/>
      <c r="K11" s="2"/>
      <c r="L11" s="2"/>
    </row>
    <row r="12" spans="1:12" x14ac:dyDescent="0.3">
      <c r="A12" s="2"/>
      <c r="B12" s="2"/>
      <c r="C12" s="2"/>
      <c r="D12" s="2"/>
      <c r="E12" s="11" t="s">
        <v>6</v>
      </c>
      <c r="F12" s="3" t="str">
        <f>+VLOOKUP($F$6,Cuadro!$A$1:$G$34,6,0)</f>
        <v>8742-9595</v>
      </c>
      <c r="G12" s="3"/>
      <c r="H12" s="14"/>
      <c r="I12" s="9"/>
      <c r="J12" s="2"/>
      <c r="K12" s="2"/>
      <c r="L12" s="2"/>
    </row>
    <row r="13" spans="1:12" ht="40.950000000000003" customHeight="1" x14ac:dyDescent="0.3">
      <c r="A13" s="2"/>
      <c r="B13" s="2"/>
      <c r="C13" s="2"/>
      <c r="D13" s="2"/>
      <c r="E13" s="15" t="s">
        <v>73</v>
      </c>
      <c r="F13" s="16" t="str">
        <f>+VLOOKUP($F$6,Cuadro!A1:G14,7,FALSE)</f>
        <v>American Express, Mastercard y VISA</v>
      </c>
      <c r="G13" s="17"/>
      <c r="H13" s="17"/>
      <c r="I13" s="18"/>
      <c r="J13" s="2"/>
      <c r="K13" s="2"/>
      <c r="L13" s="2"/>
    </row>
    <row r="14" spans="1:12" x14ac:dyDescent="0.3">
      <c r="A14" s="2"/>
      <c r="B14" s="2"/>
      <c r="C14" s="2"/>
      <c r="D14" s="2"/>
      <c r="E14" s="19" t="s">
        <v>7</v>
      </c>
      <c r="F14" s="2"/>
      <c r="G14" s="2"/>
      <c r="H14" s="2"/>
      <c r="I14" s="2"/>
      <c r="J14" s="2"/>
      <c r="K14" s="2"/>
      <c r="L14" s="2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mergeCells count="2">
    <mergeCell ref="E2:I3"/>
    <mergeCell ref="F9:I9"/>
  </mergeCell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F10DCF-4386-43C2-B1B6-BBFFC68C6DB3}">
          <x14:formula1>
            <xm:f>Cuadro!$A$2:$A$14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3D37B-B1FA-4E24-9AE8-06071C156298}">
  <dimension ref="A1:G15"/>
  <sheetViews>
    <sheetView showGridLines="0" zoomScaleNormal="100" workbookViewId="0">
      <pane xSplit="1" ySplit="1" topLeftCell="B14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4.4" x14ac:dyDescent="0.3"/>
  <cols>
    <col min="1" max="1" width="38" customWidth="1"/>
    <col min="2" max="2" width="37.33203125" bestFit="1" customWidth="1"/>
    <col min="3" max="3" width="58.6640625" bestFit="1" customWidth="1"/>
    <col min="4" max="4" width="14.33203125" customWidth="1"/>
    <col min="5" max="5" width="27.21875" customWidth="1"/>
    <col min="6" max="6" width="12.33203125" customWidth="1"/>
    <col min="7" max="7" width="56.6640625" style="26" customWidth="1"/>
  </cols>
  <sheetData>
    <row r="1" spans="1:7" s="20" customFormat="1" ht="28.8" x14ac:dyDescent="0.3">
      <c r="A1" s="22" t="s">
        <v>63</v>
      </c>
      <c r="B1" s="22" t="s">
        <v>64</v>
      </c>
      <c r="C1" s="22" t="s">
        <v>65</v>
      </c>
      <c r="D1" s="22" t="s">
        <v>66</v>
      </c>
      <c r="E1" s="22" t="s">
        <v>67</v>
      </c>
      <c r="F1" s="22" t="s">
        <v>68</v>
      </c>
      <c r="G1" s="22" t="s">
        <v>73</v>
      </c>
    </row>
    <row r="2" spans="1:7" s="21" customFormat="1" ht="63" customHeight="1" x14ac:dyDescent="0.3">
      <c r="A2" s="23" t="s">
        <v>1</v>
      </c>
      <c r="B2" s="33" t="s">
        <v>8</v>
      </c>
      <c r="C2" s="30" t="s">
        <v>69</v>
      </c>
      <c r="D2" s="23" t="s">
        <v>70</v>
      </c>
      <c r="E2" s="34" t="s">
        <v>72</v>
      </c>
      <c r="F2" s="34" t="s">
        <v>9</v>
      </c>
      <c r="G2" s="35" t="s">
        <v>74</v>
      </c>
    </row>
    <row r="3" spans="1:7" s="21" customFormat="1" ht="24.9" customHeight="1" x14ac:dyDescent="0.3">
      <c r="A3" s="46" t="s">
        <v>33</v>
      </c>
      <c r="B3" s="47" t="s">
        <v>34</v>
      </c>
      <c r="C3" s="47" t="s">
        <v>35</v>
      </c>
      <c r="D3" s="48" t="s">
        <v>36</v>
      </c>
      <c r="E3" s="47" t="s">
        <v>37</v>
      </c>
      <c r="F3" s="48" t="s">
        <v>72</v>
      </c>
      <c r="G3" s="49" t="s">
        <v>75</v>
      </c>
    </row>
    <row r="4" spans="1:7" s="21" customFormat="1" ht="24.9" customHeight="1" x14ac:dyDescent="0.3">
      <c r="A4" s="23" t="s">
        <v>55</v>
      </c>
      <c r="B4" s="33" t="s">
        <v>57</v>
      </c>
      <c r="C4" s="34" t="s">
        <v>72</v>
      </c>
      <c r="D4" s="34" t="s">
        <v>56</v>
      </c>
      <c r="E4" s="33" t="s">
        <v>58</v>
      </c>
      <c r="F4" s="34" t="s">
        <v>59</v>
      </c>
      <c r="G4" s="35" t="s">
        <v>75</v>
      </c>
    </row>
    <row r="5" spans="1:7" s="21" customFormat="1" ht="24.9" customHeight="1" x14ac:dyDescent="0.3">
      <c r="A5" s="46" t="s">
        <v>79</v>
      </c>
      <c r="B5" s="47" t="s">
        <v>10</v>
      </c>
      <c r="C5" s="48" t="s">
        <v>72</v>
      </c>
      <c r="D5" s="48" t="s">
        <v>72</v>
      </c>
      <c r="E5" s="48" t="s">
        <v>72</v>
      </c>
      <c r="F5" s="48" t="s">
        <v>72</v>
      </c>
      <c r="G5" s="49" t="s">
        <v>75</v>
      </c>
    </row>
    <row r="6" spans="1:7" s="21" customFormat="1" ht="24.9" customHeight="1" x14ac:dyDescent="0.3">
      <c r="A6" s="23" t="s">
        <v>17</v>
      </c>
      <c r="B6" s="33" t="s">
        <v>18</v>
      </c>
      <c r="C6" s="33" t="s">
        <v>19</v>
      </c>
      <c r="D6" s="34" t="s">
        <v>20</v>
      </c>
      <c r="E6" s="33" t="s">
        <v>21</v>
      </c>
      <c r="F6" s="34" t="s">
        <v>72</v>
      </c>
      <c r="G6" s="35" t="s">
        <v>75</v>
      </c>
    </row>
    <row r="7" spans="1:7" s="21" customFormat="1" ht="24.9" customHeight="1" x14ac:dyDescent="0.3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15</v>
      </c>
      <c r="F7" s="48" t="s">
        <v>16</v>
      </c>
      <c r="G7" s="49" t="s">
        <v>75</v>
      </c>
    </row>
    <row r="8" spans="1:7" s="21" customFormat="1" ht="24.9" customHeight="1" x14ac:dyDescent="0.3">
      <c r="A8" s="23" t="s">
        <v>45</v>
      </c>
      <c r="B8" s="33" t="s">
        <v>46</v>
      </c>
      <c r="C8" s="43" t="s">
        <v>46</v>
      </c>
      <c r="D8" s="34" t="s">
        <v>47</v>
      </c>
      <c r="E8" s="33" t="s">
        <v>48</v>
      </c>
      <c r="F8" s="34" t="s">
        <v>49</v>
      </c>
      <c r="G8" s="35" t="s">
        <v>75</v>
      </c>
    </row>
    <row r="9" spans="1:7" s="21" customFormat="1" ht="24.9" customHeight="1" x14ac:dyDescent="0.3">
      <c r="A9" s="46" t="s">
        <v>38</v>
      </c>
      <c r="B9" s="47" t="s">
        <v>39</v>
      </c>
      <c r="C9" s="48" t="s">
        <v>72</v>
      </c>
      <c r="D9" s="48" t="s">
        <v>72</v>
      </c>
      <c r="E9" s="48" t="s">
        <v>72</v>
      </c>
      <c r="F9" s="48" t="s">
        <v>72</v>
      </c>
      <c r="G9" s="49" t="s">
        <v>75</v>
      </c>
    </row>
    <row r="10" spans="1:7" s="21" customFormat="1" ht="24.9" customHeight="1" x14ac:dyDescent="0.3">
      <c r="A10" s="23" t="s">
        <v>22</v>
      </c>
      <c r="B10" s="33" t="s">
        <v>23</v>
      </c>
      <c r="C10" s="33" t="s">
        <v>24</v>
      </c>
      <c r="D10" s="34" t="s">
        <v>25</v>
      </c>
      <c r="E10" s="34" t="s">
        <v>72</v>
      </c>
      <c r="F10" s="34" t="s">
        <v>26</v>
      </c>
      <c r="G10" s="35" t="s">
        <v>75</v>
      </c>
    </row>
    <row r="11" spans="1:7" s="21" customFormat="1" ht="24.9" customHeight="1" x14ac:dyDescent="0.3">
      <c r="A11" s="46" t="s">
        <v>27</v>
      </c>
      <c r="B11" s="47" t="s">
        <v>28</v>
      </c>
      <c r="C11" s="50" t="s">
        <v>28</v>
      </c>
      <c r="D11" s="48" t="s">
        <v>29</v>
      </c>
      <c r="E11" s="47" t="s">
        <v>30</v>
      </c>
      <c r="F11" s="48" t="s">
        <v>31</v>
      </c>
      <c r="G11" s="49" t="s">
        <v>32</v>
      </c>
    </row>
    <row r="12" spans="1:7" s="21" customFormat="1" ht="24.9" customHeight="1" x14ac:dyDescent="0.3">
      <c r="A12" s="31" t="s">
        <v>60</v>
      </c>
      <c r="B12" s="36" t="s">
        <v>61</v>
      </c>
      <c r="C12" s="36" t="s">
        <v>62</v>
      </c>
      <c r="D12" s="37"/>
      <c r="E12" s="38" t="s">
        <v>72</v>
      </c>
      <c r="F12" s="37" t="s">
        <v>72</v>
      </c>
      <c r="G12" s="39" t="s">
        <v>74</v>
      </c>
    </row>
    <row r="13" spans="1:7" s="21" customFormat="1" ht="24.9" customHeight="1" x14ac:dyDescent="0.3">
      <c r="A13" s="46" t="s">
        <v>50</v>
      </c>
      <c r="B13" s="47" t="s">
        <v>51</v>
      </c>
      <c r="C13" s="48" t="s">
        <v>72</v>
      </c>
      <c r="D13" s="48" t="s">
        <v>52</v>
      </c>
      <c r="E13" s="47" t="s">
        <v>53</v>
      </c>
      <c r="F13" s="48" t="s">
        <v>54</v>
      </c>
      <c r="G13" s="49" t="s">
        <v>77</v>
      </c>
    </row>
    <row r="14" spans="1:7" s="21" customFormat="1" ht="24.9" customHeight="1" thickBot="1" x14ac:dyDescent="0.35">
      <c r="A14" s="32" t="s">
        <v>40</v>
      </c>
      <c r="B14" s="40" t="s">
        <v>41</v>
      </c>
      <c r="C14" s="41" t="s">
        <v>72</v>
      </c>
      <c r="D14" s="41" t="s">
        <v>42</v>
      </c>
      <c r="E14" s="45" t="s">
        <v>43</v>
      </c>
      <c r="F14" s="41" t="s">
        <v>44</v>
      </c>
      <c r="G14" s="42" t="s">
        <v>76</v>
      </c>
    </row>
    <row r="15" spans="1:7" ht="15" thickTop="1" x14ac:dyDescent="0.3">
      <c r="A15" s="24" t="s">
        <v>71</v>
      </c>
      <c r="B15" s="24"/>
      <c r="C15" s="24"/>
      <c r="D15" s="24"/>
      <c r="E15" s="44"/>
      <c r="F15" s="24"/>
      <c r="G15" s="25"/>
    </row>
  </sheetData>
  <sortState xmlns:xlrd2="http://schemas.microsoft.com/office/spreadsheetml/2017/richdata2" ref="A2:G14">
    <sortCondition ref="A2:A14"/>
  </sortState>
  <hyperlinks>
    <hyperlink ref="B2" r:id="rId1" xr:uid="{DD344DC6-8BBF-46EA-9CD0-94A44B03ABA0}"/>
    <hyperlink ref="B5" r:id="rId2" xr:uid="{9F991FC5-A652-4F68-9E7F-A769AEE48AF1}"/>
    <hyperlink ref="C7" r:id="rId3" xr:uid="{FF02A160-9A28-489A-8237-AA07E9A6AFCC}"/>
    <hyperlink ref="E7" r:id="rId4" xr:uid="{6BFCD2EE-7113-4D1E-AD8F-A9EFB2A032B7}"/>
    <hyperlink ref="B6" r:id="rId5" xr:uid="{736D252E-DC43-4F14-B440-D2239500603D}"/>
    <hyperlink ref="C6" r:id="rId6" xr:uid="{6A300338-0974-4AA9-88B0-D519045968EE}"/>
    <hyperlink ref="E6" r:id="rId7" xr:uid="{F1EAFC1F-64A8-4CB4-9815-6B2CC1D317A0}"/>
    <hyperlink ref="B10" r:id="rId8" xr:uid="{1327ECB4-FC86-474C-BBE8-3D6286329821}"/>
    <hyperlink ref="C10" r:id="rId9" xr:uid="{2BDE27A8-B45A-457A-BAD6-BD6FCD260D4A}"/>
    <hyperlink ref="B11" r:id="rId10" xr:uid="{60FE412C-41B3-478F-975B-7B587F5E5650}"/>
    <hyperlink ref="E11" r:id="rId11" xr:uid="{31DB3CD4-E5A5-480B-B9F2-FEE2AE16F17E}"/>
    <hyperlink ref="B3" r:id="rId12" xr:uid="{09754C7D-3230-4AE4-B641-3E6778723090}"/>
    <hyperlink ref="C3" r:id="rId13" xr:uid="{EEF60B2A-190C-4A85-9269-4767B6A8547A}"/>
    <hyperlink ref="E3" r:id="rId14" xr:uid="{48BCD6CD-C2D2-43CA-AD7B-2A2E3FB9F859}"/>
    <hyperlink ref="B9" r:id="rId15" xr:uid="{F53C421B-3DE4-4227-AFC5-E15F66EB19A1}"/>
    <hyperlink ref="B8" r:id="rId16" xr:uid="{DC929851-B08A-4BFF-A429-87BF40FF1691}"/>
    <hyperlink ref="C8" r:id="rId17" xr:uid="{9D5A0EF8-78F0-4CC4-B891-3C1628DECEC5}"/>
    <hyperlink ref="E8" r:id="rId18" xr:uid="{48304ECF-00C6-48BF-99F0-999D3953654A}"/>
    <hyperlink ref="B13" r:id="rId19" xr:uid="{FDDE17A4-FD62-4883-8BE7-B1D751CB4325}"/>
    <hyperlink ref="E13" r:id="rId20" xr:uid="{ED36FB8C-27A6-403D-AEC1-41476389338F}"/>
    <hyperlink ref="B4" r:id="rId21" xr:uid="{29AD2DF2-663F-48BB-B574-766D70A42A28}"/>
    <hyperlink ref="E4" r:id="rId22" xr:uid="{F36EC317-BDBD-4B37-B514-9A1ABE565788}"/>
    <hyperlink ref="B12" r:id="rId23" xr:uid="{264008B9-8D0A-4A56-A051-2B4B9B355BC8}"/>
    <hyperlink ref="C12" r:id="rId24" xr:uid="{E959069A-B61A-4B43-8D4B-D1CCCC184BF2}"/>
    <hyperlink ref="C2" r:id="rId25" display="https://www.baccredomatic.com/es-cr/personas/canales-de-servicio" xr:uid="{AAB18056-9738-4253-B6B8-4CAD916B0053}"/>
  </hyperlinks>
  <pageMargins left="0.7" right="0.7" top="0.75" bottom="0.75" header="0.3" footer="0.3"/>
  <pageSetup orientation="portrait" horizontalDpi="90" verticalDpi="90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E468C4BC33844A881A85A2F98F0531" ma:contentTypeVersion="1" ma:contentTypeDescription="Crear nuevo documento." ma:contentTypeScope="" ma:versionID="0a8fc94c432ccbaa97d168b7bf17f0c6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E90875-2D61-4C5F-92DC-E606DEC285EF}"/>
</file>

<file path=customXml/itemProps2.xml><?xml version="1.0" encoding="utf-8"?>
<ds:datastoreItem xmlns:ds="http://schemas.openxmlformats.org/officeDocument/2006/customXml" ds:itemID="{8506331A-438F-4575-AFBE-BF94FD50C988}"/>
</file>

<file path=customXml/itemProps3.xml><?xml version="1.0" encoding="utf-8"?>
<ds:datastoreItem xmlns:ds="http://schemas.openxmlformats.org/officeDocument/2006/customXml" ds:itemID="{CE980379-FC1E-4AD5-A84A-024BC0285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</vt:lpstr>
      <vt:lpstr>Cuadro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NUNEZ SIMON BENJAMIN</dc:creator>
  <cp:lastModifiedBy>RODRIGUEZ NUNEZ SIMON BENJAMIN</cp:lastModifiedBy>
  <dcterms:created xsi:type="dcterms:W3CDTF">2022-09-02T21:04:28Z</dcterms:created>
  <dcterms:modified xsi:type="dcterms:W3CDTF">2022-09-14T20:33:53Z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0x01010087E468C4BC33844A881A85A2F98F0531</vt:lpwstr>
  </property>
</Properties>
</file>