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rodriguezns_bccr_fi_cr/Documents/Documentos/2022/Registro de proveedores del servicio/Revisados por ANA/"/>
    </mc:Choice>
  </mc:AlternateContent>
  <xr:revisionPtr revIDLastSave="141" documentId="13_ncr:1_{F5A28399-87FF-4ECC-B771-19786308F07F}" xr6:coauthVersionLast="47" xr6:coauthVersionMax="47" xr10:uidLastSave="{99145C58-2193-436B-A755-3E36E77E2024}"/>
  <bookViews>
    <workbookView xWindow="-108" yWindow="-108" windowWidth="23256" windowHeight="12576" xr2:uid="{FE8B5BA9-F5EC-4277-8DDF-0C4EAF319DFE}"/>
  </bookViews>
  <sheets>
    <sheet name="Consulta" sheetId="3" r:id="rId1"/>
    <sheet name="Cuadro" sheetId="2" r:id="rId2"/>
  </sheets>
  <definedNames>
    <definedName name="_xlnm._FilterDatabase" localSheetId="1" hidden="1">Cuadro!$A$1:$F$36</definedName>
    <definedName name="Z_2F7ED177_E579_42BA_8A59_5C40A40855B3_.wvu.FilterData" localSheetId="1" hidden="1">Cuadro!$A$1:$F$36</definedName>
  </definedNames>
  <calcPr calcId="191029"/>
  <customWorkbookViews>
    <customWorkbookView name="Datos" guid="{2F7ED177-E579-42BA-8A59-5C40A40855B3}" maximized="1" xWindow="-9" yWindow="-9" windowWidth="1938" windowHeight="1048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F11" i="3"/>
  <c r="F10" i="3"/>
  <c r="F9" i="3"/>
  <c r="F8" i="3"/>
</calcChain>
</file>

<file path=xl/sharedStrings.xml><?xml version="1.0" encoding="utf-8"?>
<sst xmlns="http://schemas.openxmlformats.org/spreadsheetml/2006/main" count="238" uniqueCount="162">
  <si>
    <t>Entidad</t>
  </si>
  <si>
    <t>Página web</t>
  </si>
  <si>
    <t>Atención el línea</t>
  </si>
  <si>
    <t>Atención telefónica</t>
  </si>
  <si>
    <t>Atención vía correo</t>
  </si>
  <si>
    <t>Atención por Whatsapp</t>
  </si>
  <si>
    <t>Banco BAC San José</t>
  </si>
  <si>
    <t>https://www.baccredomatic.com/</t>
  </si>
  <si>
    <t>8742-9595</t>
  </si>
  <si>
    <t>Banco BCT</t>
  </si>
  <si>
    <t>www.corporacionbct.com</t>
  </si>
  <si>
    <t>2212-8529</t>
  </si>
  <si>
    <t xml:space="preserve">AtencionalClienteBCT@corporacionbct.com </t>
  </si>
  <si>
    <t>https://www.lafise.com/blcr/</t>
  </si>
  <si>
    <t>Banco Popular y Desarrollo Comunal</t>
  </si>
  <si>
    <t>www.BancoPopular.fi.cr</t>
  </si>
  <si>
    <t xml:space="preserve">www.bancopopular.fi.cr </t>
  </si>
  <si>
    <t>2202-2020</t>
  </si>
  <si>
    <t>popularenlinea@bp.fi.cr</t>
  </si>
  <si>
    <t>8502-2020</t>
  </si>
  <si>
    <t>Banco Nacional de Costa Rica</t>
  </si>
  <si>
    <t xml:space="preserve">https://www.bncr.fi.cr </t>
  </si>
  <si>
    <t>https://www.bncr.fi.cr</t>
  </si>
  <si>
    <t>2212-2000</t>
  </si>
  <si>
    <t>info@bncr.fi.cr</t>
  </si>
  <si>
    <t xml:space="preserve">Financiera Cafsa </t>
  </si>
  <si>
    <t>www.cafsa.fi.cr</t>
  </si>
  <si>
    <t>2547-5500</t>
  </si>
  <si>
    <t>info@cafsa.fi.cr</t>
  </si>
  <si>
    <t>Caja de ANDE</t>
  </si>
  <si>
    <t>www.cajadeande.fi.cr</t>
  </si>
  <si>
    <t>2523-4949</t>
  </si>
  <si>
    <t>7102-0394</t>
  </si>
  <si>
    <t>Banco Cathay de Costa Rica</t>
  </si>
  <si>
    <t>www.bancocathay.com</t>
  </si>
  <si>
    <t>2527-7716 / 2527-7888</t>
  </si>
  <si>
    <t>Banco CMB (Costa Rica)</t>
  </si>
  <si>
    <t>https://www.citibank.com/icg/sa/latam/costa-rica/</t>
  </si>
  <si>
    <t>www.citimanager.com/login</t>
  </si>
  <si>
    <t>https://coocique.fi.cr/</t>
  </si>
  <si>
    <t>www.coopealianza.fi.cr</t>
  </si>
  <si>
    <t>2785-3000</t>
  </si>
  <si>
    <t>servicio@coopealianza.fi.cr</t>
  </si>
  <si>
    <t>Cooperativa de Ahorro y Crédito Ande N°1</t>
  </si>
  <si>
    <t>www.coopeande1.com</t>
  </si>
  <si>
    <t>2243-0303</t>
  </si>
  <si>
    <t>info@coopeande1.com</t>
  </si>
  <si>
    <t>Coopebanpo</t>
  </si>
  <si>
    <t>https://www.coopebanpo.fi.cr/</t>
  </si>
  <si>
    <t>2212-5400</t>
  </si>
  <si>
    <t>6056-0120</t>
  </si>
  <si>
    <t>www.coopemedicos.fi.cr</t>
  </si>
  <si>
    <t>https://www.coopenae.fi.cr/</t>
  </si>
  <si>
    <t>https://www.coopenaevirtual.fi.cr/Coopenae</t>
  </si>
  <si>
    <t>2257-9060</t>
  </si>
  <si>
    <t>8399-9999</t>
  </si>
  <si>
    <t>www.coopeservidores.fi.cr</t>
  </si>
  <si>
    <t>2243-9500</t>
  </si>
  <si>
    <t>https://www.credecoop.fi.cr/</t>
  </si>
  <si>
    <t>https://www.credecoop.fi.cr/contacto/</t>
  </si>
  <si>
    <t>2713-2550</t>
  </si>
  <si>
    <t>servicioalcliente@credecoop.fi.cr</t>
  </si>
  <si>
    <t>6035-5364</t>
  </si>
  <si>
    <t>Credix World</t>
  </si>
  <si>
    <t>www.credix.com</t>
  </si>
  <si>
    <t>2220-3349</t>
  </si>
  <si>
    <t xml:space="preserve">atencionalcliente@credix.com </t>
  </si>
  <si>
    <t>8427-3349</t>
  </si>
  <si>
    <t>Banco Davivienda</t>
  </si>
  <si>
    <t>www.davivienda.cr</t>
  </si>
  <si>
    <t>https://daviviendacostarica.custhelp.com/app/chat/chat_launch</t>
  </si>
  <si>
    <t>2287-1111</t>
  </si>
  <si>
    <t>Costarica_clientes@davivienda.cr</t>
  </si>
  <si>
    <t>Financiera DESYFIN</t>
  </si>
  <si>
    <t>www.desyfin.fi.cr</t>
  </si>
  <si>
    <t>https://enlinea.desyfin.fi.cr/ebanking</t>
  </si>
  <si>
    <t>800-1020-300</t>
  </si>
  <si>
    <t xml:space="preserve">Banco Improsa </t>
  </si>
  <si>
    <t>www.grupoimprosa.com</t>
  </si>
  <si>
    <t>2522-3840</t>
  </si>
  <si>
    <t>www.scotiabankcr.com</t>
  </si>
  <si>
    <t>Soluciones de Pago MB</t>
  </si>
  <si>
    <t>https://www.lystocard.com</t>
  </si>
  <si>
    <t>https://www.lystocard.com/contacto/</t>
  </si>
  <si>
    <t>800-00LYSTO</t>
  </si>
  <si>
    <t xml:space="preserve">servicioalcliente@lystocard.com </t>
  </si>
  <si>
    <t>Coopesanmarcos</t>
  </si>
  <si>
    <t>www.csm.fi.cr</t>
  </si>
  <si>
    <t>2546-6212</t>
  </si>
  <si>
    <t>7076-8193</t>
  </si>
  <si>
    <t>https://www.coopegrecia.fi.cr/</t>
  </si>
  <si>
    <t>2494-5000</t>
  </si>
  <si>
    <t>contactenos@coopegrecia.fi.cr</t>
  </si>
  <si>
    <t>8929-7222</t>
  </si>
  <si>
    <t>Financiera Monge</t>
  </si>
  <si>
    <t>www.financieramonge.com</t>
  </si>
  <si>
    <t>4800-4500</t>
  </si>
  <si>
    <t>7021-7100</t>
  </si>
  <si>
    <t>Coopecaja</t>
  </si>
  <si>
    <t>www.coopecaja.fi.cr</t>
  </si>
  <si>
    <t>https://www.coopecaja.fi.cr/</t>
  </si>
  <si>
    <t>2542-1000 Opción 3 y 9</t>
  </si>
  <si>
    <t>info@coopecaja.fi.cr</t>
  </si>
  <si>
    <t>8501-1436</t>
  </si>
  <si>
    <t>ASEIMAS (Asociación Solidarista de Empleados del Instituto Mixto de Ayuda Social)</t>
  </si>
  <si>
    <t>2224-8926</t>
  </si>
  <si>
    <t>www.aseimas.com</t>
  </si>
  <si>
    <t>aseimas@imas.go.cr</t>
  </si>
  <si>
    <t>Banco Promerica</t>
  </si>
  <si>
    <t>www.promerica.fi.cr</t>
  </si>
  <si>
    <t>2519-8090</t>
  </si>
  <si>
    <t>solucion@promerica.fi.cr</t>
  </si>
  <si>
    <t>8988-8090</t>
  </si>
  <si>
    <t>RIDIVI</t>
  </si>
  <si>
    <t>www.ridivi.com</t>
  </si>
  <si>
    <t>4002-2774</t>
  </si>
  <si>
    <t>serviciocliente@ridivi.com</t>
  </si>
  <si>
    <t>6353-0483</t>
  </si>
  <si>
    <t>Banco General</t>
  </si>
  <si>
    <t>https://www.bgeneral.fi.cr/</t>
  </si>
  <si>
    <t>2588-4700</t>
  </si>
  <si>
    <t>infocr@bgeneral.com</t>
  </si>
  <si>
    <t>8881-4700</t>
  </si>
  <si>
    <t>Medios de Pago FC Costa Rica</t>
  </si>
  <si>
    <t>https://fcmediosdepago.com</t>
  </si>
  <si>
    <t>4404-2000</t>
  </si>
  <si>
    <t>atencionalcliente@fcmediosdepago.net</t>
  </si>
  <si>
    <t>7014-1771</t>
  </si>
  <si>
    <t>ASEBANACIO</t>
  </si>
  <si>
    <t>www.asebanacio.com</t>
  </si>
  <si>
    <t>4000-0790</t>
  </si>
  <si>
    <t>8344-4701</t>
  </si>
  <si>
    <t>Banco de Costa Rica</t>
  </si>
  <si>
    <t>2211-1111</t>
  </si>
  <si>
    <t>https://www.bancobcr.com/wps/portal/bcr</t>
  </si>
  <si>
    <t xml:space="preserve">centroasistenciaBCR@bancobcr.com </t>
  </si>
  <si>
    <t>2211-1135</t>
  </si>
  <si>
    <t>https://www.baccredomatic.com/es-cr/personas/canales-de-servicio
https://www.baccredomatic.com/es-cr/personas/canales-de-servicio?send_message=hola</t>
  </si>
  <si>
    <t>2295-9898 / 2295-9797</t>
  </si>
  <si>
    <t>Página web:</t>
  </si>
  <si>
    <t>Atención telefónica:</t>
  </si>
  <si>
    <t>Atención vía correo:</t>
  </si>
  <si>
    <t>Atención por Whatsapp:</t>
  </si>
  <si>
    <t>Seleccione la Entidad:</t>
  </si>
  <si>
    <t>Atención en línea:</t>
  </si>
  <si>
    <t>Fuente: Información brindada por cada entidad.</t>
  </si>
  <si>
    <t>-</t>
  </si>
  <si>
    <t>+506 2201 0910 / 
+506 2201 0909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</si>
  <si>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Información aportada por los emisores de tarjetas.</t>
    </r>
  </si>
  <si>
    <t>CONSULTE SOBRE EMISORES DE TARJETAS DE CRÉDITO</t>
  </si>
  <si>
    <t>Bancos</t>
  </si>
  <si>
    <t>Banco Lafise</t>
  </si>
  <si>
    <t>Banco Scotiabank</t>
  </si>
  <si>
    <t>Cooperativas</t>
  </si>
  <si>
    <t>Coocique</t>
  </si>
  <si>
    <t>CoopeAlianza</t>
  </si>
  <si>
    <t>Coopeservidores</t>
  </si>
  <si>
    <t>Coopenae</t>
  </si>
  <si>
    <t>Credecoop</t>
  </si>
  <si>
    <t>Coopemedicos</t>
  </si>
  <si>
    <t>Coopegrecia</t>
  </si>
  <si>
    <t>Otros emisores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</si>
</sst>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entury Gothic"/>
      <family val="2"/>
    </font>
    <font>
      <sz val="10"/>
      <name val="Century Gothic"/>
      <family val="2"/>
    </font>
    <font>
      <b/>
      <sz val="11"/>
      <color rgb="FF002060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7" fillId="3" borderId="0" xfId="0" applyFont="1" applyFill="1"/>
    <xf numFmtId="0" fontId="0" fillId="0" borderId="0" xfId="0" applyFill="1" applyAlignment="1">
      <alignment vertical="center"/>
    </xf>
    <xf numFmtId="0" fontId="3" fillId="0" borderId="0" xfId="1" applyFill="1" applyAlignment="1">
      <alignment vertical="center"/>
    </xf>
    <xf numFmtId="0" fontId="2" fillId="3" borderId="5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 indent="1"/>
    </xf>
    <xf numFmtId="0" fontId="0" fillId="0" borderId="0" xfId="0" quotePrefix="1" applyFill="1" applyAlignment="1">
      <alignment vertical="center" wrapText="1"/>
    </xf>
    <xf numFmtId="0" fontId="3" fillId="0" borderId="0" xfId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9" fillId="0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3" fillId="5" borderId="0" xfId="1" applyFill="1" applyAlignment="1">
      <alignment vertical="center"/>
    </xf>
    <xf numFmtId="0" fontId="3" fillId="5" borderId="0" xfId="1" applyFill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3" fillId="5" borderId="0" xfId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10" xfId="0" applyFill="1" applyBorder="1" applyAlignment="1"/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157480</xdr:colOff>
      <xdr:row>4</xdr:row>
      <xdr:rowOff>63500</xdr:rowOff>
    </xdr:from>
    <xdr:to>
      <xdr:col>7</xdr:col>
      <xdr:colOff>599440</xdr:colOff>
      <xdr:row>6</xdr:row>
      <xdr:rowOff>115570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3D140A9D-F62B-47EF-939E-B26B2321EECF}"/>
            </a:ext>
          </a:extLst>
        </xdr:cNvPr>
        <xdr:cNvSpPr/>
      </xdr:nvSpPr>
      <xdr:spPr>
        <a:xfrm>
          <a:off x="7174230" y="1022350"/>
          <a:ext cx="1235710" cy="668020"/>
        </a:xfrm>
        <a:prstGeom prst="lef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64477</xdr:colOff>
      <xdr:row>6</xdr:row>
      <xdr:rowOff>75223</xdr:rowOff>
    </xdr:from>
    <xdr:to>
      <xdr:col>3</xdr:col>
      <xdr:colOff>621323</xdr:colOff>
      <xdr:row>10</xdr:row>
      <xdr:rowOff>266700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9EC780F-C8FD-4748-B22B-7AF13802E695}"/>
            </a:ext>
          </a:extLst>
        </xdr:cNvPr>
        <xdr:cNvSpPr txBox="1"/>
      </xdr:nvSpPr>
      <xdr:spPr>
        <a:xfrm>
          <a:off x="64477" y="1650023"/>
          <a:ext cx="2550746" cy="1690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200" b="1">
              <a:solidFill>
                <a:sysClr val="windowText" lastClr="000000"/>
              </a:solidFill>
              <a:latin typeface="Century Gothic" panose="020B0502020202020204" pitchFamily="34" charset="0"/>
            </a:rPr>
            <a:t>Información de</a:t>
          </a:r>
          <a:r>
            <a:rPr lang="es-CR" sz="12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emisores de tarjetas de crédito</a:t>
          </a:r>
        </a:p>
        <a:p>
          <a:endParaRPr lang="es-CR" sz="12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r>
            <a:rPr lang="es-CR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En esta página podrá consultar información sobre las entidades </a:t>
          </a:r>
          <a:r>
            <a:rPr lang="es-CR" sz="12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emisoras de tarjetas de crédito</a:t>
          </a:r>
          <a:r>
            <a:rPr lang="es-CR" sz="1200">
              <a:solidFill>
                <a:srgbClr val="FF0000"/>
              </a:solidFill>
              <a:latin typeface="Century Gothic" panose="020B0502020202020204" pitchFamily="34" charset="0"/>
            </a:rPr>
            <a:t>.</a:t>
          </a:r>
          <a:r>
            <a:rPr lang="es-CR" sz="1200" baseline="0">
              <a:solidFill>
                <a:srgbClr val="FF0000"/>
              </a:solidFill>
              <a:latin typeface="Century Gothic" panose="020B0502020202020204" pitchFamily="34" charset="0"/>
            </a:rPr>
            <a:t> </a:t>
          </a:r>
        </a:p>
        <a:p>
          <a:endParaRPr lang="es-CR" sz="12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sta 1" id="{CE17B158-D548-4C47-9747-7BAC5F9174E3}"/>
</namedSheetView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cafsa.fi.cr" TargetMode="External"/><Relationship Id="rId18" Type="http://schemas.openxmlformats.org/officeDocument/2006/relationships/hyperlink" Target="http://www.citimanager.com/login" TargetMode="External"/><Relationship Id="rId26" Type="http://schemas.openxmlformats.org/officeDocument/2006/relationships/hyperlink" Target="http://www.coopemedicos.fi.cr/" TargetMode="External"/><Relationship Id="rId39" Type="http://schemas.openxmlformats.org/officeDocument/2006/relationships/hyperlink" Target="https://enlinea.desyfin.fi.cr/ebanking" TargetMode="External"/><Relationship Id="rId21" Type="http://schemas.openxmlformats.org/officeDocument/2006/relationships/hyperlink" Target="mailto:servicio@coopealianza.fi.cr" TargetMode="External"/><Relationship Id="rId34" Type="http://schemas.openxmlformats.org/officeDocument/2006/relationships/hyperlink" Target="mailto:atencionalcliente@credix.com" TargetMode="External"/><Relationship Id="rId42" Type="http://schemas.openxmlformats.org/officeDocument/2006/relationships/hyperlink" Target="http://www.financieramonge.com/" TargetMode="External"/><Relationship Id="rId47" Type="http://schemas.openxmlformats.org/officeDocument/2006/relationships/hyperlink" Target="http://www.promerica.fi.cr/" TargetMode="External"/><Relationship Id="rId50" Type="http://schemas.openxmlformats.org/officeDocument/2006/relationships/hyperlink" Target="mailto:infocr@bgeneral.com" TargetMode="External"/><Relationship Id="rId55" Type="http://schemas.openxmlformats.org/officeDocument/2006/relationships/hyperlink" Target="https://www.bancobcr.com/wps/portal/bcr" TargetMode="External"/><Relationship Id="rId63" Type="http://schemas.microsoft.com/office/2019/04/relationships/namedSheetView" Target="../namedSheetViews/namedSheetView1.xml"/><Relationship Id="rId7" Type="http://schemas.openxmlformats.org/officeDocument/2006/relationships/hyperlink" Target="http://www.bancopopular.fi.cr/" TargetMode="External"/><Relationship Id="rId2" Type="http://schemas.openxmlformats.org/officeDocument/2006/relationships/hyperlink" Target="https://www.baccredomatic.com/" TargetMode="External"/><Relationship Id="rId16" Type="http://schemas.openxmlformats.org/officeDocument/2006/relationships/hyperlink" Target="http://www.bancocathay.com/" TargetMode="External"/><Relationship Id="rId29" Type="http://schemas.openxmlformats.org/officeDocument/2006/relationships/hyperlink" Target="http://www.coopeservidores.fi.cr/" TargetMode="External"/><Relationship Id="rId11" Type="http://schemas.openxmlformats.org/officeDocument/2006/relationships/hyperlink" Target="mailto:info@bncr.fi.cr" TargetMode="External"/><Relationship Id="rId24" Type="http://schemas.openxmlformats.org/officeDocument/2006/relationships/hyperlink" Target="https://www.coopebanpo.fi.cr/" TargetMode="External"/><Relationship Id="rId32" Type="http://schemas.openxmlformats.org/officeDocument/2006/relationships/hyperlink" Target="mailto:servicioalcliente@credecoop.fi.cr" TargetMode="External"/><Relationship Id="rId37" Type="http://schemas.openxmlformats.org/officeDocument/2006/relationships/hyperlink" Target="mailto:Costarica_clientes@davivienda.cr" TargetMode="External"/><Relationship Id="rId40" Type="http://schemas.openxmlformats.org/officeDocument/2006/relationships/hyperlink" Target="http://www.grupoimprosa.com/" TargetMode="External"/><Relationship Id="rId45" Type="http://schemas.openxmlformats.org/officeDocument/2006/relationships/hyperlink" Target="http://www.aseimas.com/" TargetMode="External"/><Relationship Id="rId53" Type="http://schemas.openxmlformats.org/officeDocument/2006/relationships/hyperlink" Target="http://www.asebanacio.com/" TargetMode="External"/><Relationship Id="rId58" Type="http://schemas.openxmlformats.org/officeDocument/2006/relationships/hyperlink" Target="http://www.ridivi.com/" TargetMode="External"/><Relationship Id="rId5" Type="http://schemas.openxmlformats.org/officeDocument/2006/relationships/hyperlink" Target="mailto:AtencionalClienteBCT@corporacionbct.com" TargetMode="External"/><Relationship Id="rId61" Type="http://schemas.openxmlformats.org/officeDocument/2006/relationships/hyperlink" Target="https://www.lystocard.com/contacto/" TargetMode="External"/><Relationship Id="rId19" Type="http://schemas.openxmlformats.org/officeDocument/2006/relationships/hyperlink" Target="https://coocique.fi.cr/" TargetMode="External"/><Relationship Id="rId14" Type="http://schemas.openxmlformats.org/officeDocument/2006/relationships/hyperlink" Target="http://www.cajadeande.fi.cr/" TargetMode="External"/><Relationship Id="rId22" Type="http://schemas.openxmlformats.org/officeDocument/2006/relationships/hyperlink" Target="http://www.coopeande1.com/" TargetMode="External"/><Relationship Id="rId27" Type="http://schemas.openxmlformats.org/officeDocument/2006/relationships/hyperlink" Target="https://www.coopenae.fi.cr/" TargetMode="External"/><Relationship Id="rId30" Type="http://schemas.openxmlformats.org/officeDocument/2006/relationships/hyperlink" Target="https://www.credecoop.fi.cr/" TargetMode="External"/><Relationship Id="rId35" Type="http://schemas.openxmlformats.org/officeDocument/2006/relationships/hyperlink" Target="http://www.davivienda.cr/" TargetMode="External"/><Relationship Id="rId43" Type="http://schemas.openxmlformats.org/officeDocument/2006/relationships/hyperlink" Target="http://www.coopecaja.fi.cr/" TargetMode="External"/><Relationship Id="rId48" Type="http://schemas.openxmlformats.org/officeDocument/2006/relationships/hyperlink" Target="http://www.promerica.fi.cr/" TargetMode="External"/><Relationship Id="rId56" Type="http://schemas.openxmlformats.org/officeDocument/2006/relationships/hyperlink" Target="mailto:centroasistenciaBCR@bancobcr.com" TargetMode="External"/><Relationship Id="rId8" Type="http://schemas.openxmlformats.org/officeDocument/2006/relationships/hyperlink" Target="mailto:popularenlinea@bp.fi.cr" TargetMode="External"/><Relationship Id="rId51" Type="http://schemas.openxmlformats.org/officeDocument/2006/relationships/hyperlink" Target="https://fcmediosdepago.com/" TargetMode="External"/><Relationship Id="rId3" Type="http://schemas.openxmlformats.org/officeDocument/2006/relationships/hyperlink" Target="https://www.baccredomatic.com/es-cr/personas/canales-de-servicio" TargetMode="External"/><Relationship Id="rId12" Type="http://schemas.openxmlformats.org/officeDocument/2006/relationships/hyperlink" Target="http://www.cafsa.fi.cr/" TargetMode="External"/><Relationship Id="rId17" Type="http://schemas.openxmlformats.org/officeDocument/2006/relationships/hyperlink" Target="https://www.citibank.com/icg/sa/latam/costa-rica/" TargetMode="External"/><Relationship Id="rId25" Type="http://schemas.openxmlformats.org/officeDocument/2006/relationships/hyperlink" Target="https://www.coopebanpo.fi.cr/" TargetMode="External"/><Relationship Id="rId33" Type="http://schemas.openxmlformats.org/officeDocument/2006/relationships/hyperlink" Target="http://www.credix.com/" TargetMode="External"/><Relationship Id="rId38" Type="http://schemas.openxmlformats.org/officeDocument/2006/relationships/hyperlink" Target="http://www.desyfin.fi.cr/" TargetMode="External"/><Relationship Id="rId46" Type="http://schemas.openxmlformats.org/officeDocument/2006/relationships/hyperlink" Target="mailto:aseimas@imas.go.cr" TargetMode="External"/><Relationship Id="rId59" Type="http://schemas.openxmlformats.org/officeDocument/2006/relationships/hyperlink" Target="https://www.lystocard.com/" TargetMode="External"/><Relationship Id="rId20" Type="http://schemas.openxmlformats.org/officeDocument/2006/relationships/hyperlink" Target="http://www.coopealianza.fi.cr/" TargetMode="External"/><Relationship Id="rId41" Type="http://schemas.openxmlformats.org/officeDocument/2006/relationships/hyperlink" Target="http://www.scotiabankcr.com/" TargetMode="External"/><Relationship Id="rId54" Type="http://schemas.openxmlformats.org/officeDocument/2006/relationships/hyperlink" Target="http://www.asebanacio.com/" TargetMode="External"/><Relationship Id="rId6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s://www.lafise.com/blcr/" TargetMode="External"/><Relationship Id="rId15" Type="http://schemas.openxmlformats.org/officeDocument/2006/relationships/hyperlink" Target="http://www.cajadeande.fi.cr/" TargetMode="External"/><Relationship Id="rId23" Type="http://schemas.openxmlformats.org/officeDocument/2006/relationships/hyperlink" Target="mailto:info@coopeande1.com" TargetMode="External"/><Relationship Id="rId28" Type="http://schemas.openxmlformats.org/officeDocument/2006/relationships/hyperlink" Target="https://www.coopenaevirtual.fi.cr/Coopenae" TargetMode="External"/><Relationship Id="rId36" Type="http://schemas.openxmlformats.org/officeDocument/2006/relationships/hyperlink" Target="https://daviviendacostarica.custhelp.com/app/chat/chat_launch" TargetMode="External"/><Relationship Id="rId49" Type="http://schemas.openxmlformats.org/officeDocument/2006/relationships/hyperlink" Target="mailto:solucion@promerica.fi.cr" TargetMode="External"/><Relationship Id="rId57" Type="http://schemas.openxmlformats.org/officeDocument/2006/relationships/hyperlink" Target="mailto:serviciocliente@ridivi.com" TargetMode="External"/><Relationship Id="rId10" Type="http://schemas.openxmlformats.org/officeDocument/2006/relationships/hyperlink" Target="https://www.bncr.fi.cr/" TargetMode="External"/><Relationship Id="rId31" Type="http://schemas.openxmlformats.org/officeDocument/2006/relationships/hyperlink" Target="https://www.credecoop.fi.cr/contacto/" TargetMode="External"/><Relationship Id="rId44" Type="http://schemas.openxmlformats.org/officeDocument/2006/relationships/hyperlink" Target="mailto:info@coopecaja.fi.cr" TargetMode="External"/><Relationship Id="rId52" Type="http://schemas.openxmlformats.org/officeDocument/2006/relationships/hyperlink" Target="mailto:atencionalcliente@fcmediosdepago.net" TargetMode="External"/><Relationship Id="rId60" Type="http://schemas.openxmlformats.org/officeDocument/2006/relationships/hyperlink" Target="mailto:servicioalcliente@lystocard.com" TargetMode="External"/><Relationship Id="rId4" Type="http://schemas.openxmlformats.org/officeDocument/2006/relationships/hyperlink" Target="http://www.corporacionbct.com/" TargetMode="External"/><Relationship Id="rId9" Type="http://schemas.openxmlformats.org/officeDocument/2006/relationships/hyperlink" Target="https://www.bncr.fi.c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37ABF-6639-4FC1-858B-55BF6C597109}">
  <dimension ref="A1:M14"/>
  <sheetViews>
    <sheetView showGridLines="0" tabSelected="1" zoomScale="120" zoomScaleNormal="120" workbookViewId="0">
      <selection activeCell="F6" sqref="F6"/>
    </sheetView>
  </sheetViews>
  <sheetFormatPr baseColWidth="10" defaultRowHeight="14.4" x14ac:dyDescent="0.3"/>
  <cols>
    <col min="1" max="1" width="8" customWidth="1"/>
    <col min="2" max="2" width="9.5546875" customWidth="1"/>
    <col min="5" max="5" width="24.88671875" customWidth="1"/>
    <col min="6" max="6" width="36.6640625" customWidth="1"/>
  </cols>
  <sheetData>
    <row r="1" spans="1:13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3.4" customHeight="1" x14ac:dyDescent="0.3">
      <c r="A2" s="6"/>
      <c r="B2" s="6"/>
      <c r="C2" s="6"/>
      <c r="D2" s="6"/>
      <c r="E2" s="41" t="s">
        <v>149</v>
      </c>
      <c r="F2" s="41"/>
      <c r="G2" s="41"/>
      <c r="H2" s="41"/>
      <c r="I2" s="41"/>
      <c r="J2" s="41"/>
      <c r="K2" s="6"/>
      <c r="L2" s="6"/>
      <c r="M2" s="6"/>
    </row>
    <row r="3" spans="1:13" ht="22.95" customHeight="1" x14ac:dyDescent="0.3">
      <c r="A3" s="6"/>
      <c r="B3" s="6"/>
      <c r="C3" s="6"/>
      <c r="D3" s="6"/>
      <c r="E3" s="41"/>
      <c r="F3" s="41"/>
      <c r="G3" s="41"/>
      <c r="H3" s="41"/>
      <c r="I3" s="41"/>
      <c r="J3" s="41"/>
      <c r="K3" s="6"/>
      <c r="L3" s="6"/>
      <c r="M3" s="6"/>
    </row>
    <row r="4" spans="1:13" x14ac:dyDescent="0.3">
      <c r="A4" s="6"/>
      <c r="B4" s="6"/>
      <c r="C4" s="6"/>
      <c r="D4" s="6"/>
      <c r="E4" s="7"/>
      <c r="F4" s="7"/>
      <c r="G4" s="7"/>
      <c r="H4" s="7"/>
      <c r="I4" s="7"/>
      <c r="J4" s="7"/>
      <c r="K4" s="6"/>
      <c r="L4" s="6"/>
      <c r="M4" s="6"/>
    </row>
    <row r="5" spans="1:13" ht="15" thickBot="1" x14ac:dyDescent="0.35">
      <c r="A5" s="6"/>
      <c r="B5" s="6"/>
      <c r="C5" s="6"/>
      <c r="D5" s="6"/>
      <c r="E5" s="12"/>
      <c r="F5" s="13"/>
      <c r="G5" s="13"/>
      <c r="H5" s="13"/>
      <c r="I5" s="13"/>
      <c r="J5" s="15"/>
      <c r="K5" s="6"/>
      <c r="L5" s="6"/>
      <c r="M5" s="6"/>
    </row>
    <row r="6" spans="1:13" ht="33.6" customHeight="1" thickBot="1" x14ac:dyDescent="0.35">
      <c r="A6" s="6"/>
      <c r="B6" s="6"/>
      <c r="C6" s="6"/>
      <c r="D6" s="6"/>
      <c r="E6" s="10" t="s">
        <v>143</v>
      </c>
      <c r="F6" s="20" t="s">
        <v>150</v>
      </c>
      <c r="G6" s="9"/>
      <c r="H6" s="9"/>
      <c r="I6" s="9"/>
      <c r="J6" s="16"/>
      <c r="K6" s="6"/>
      <c r="L6" s="6"/>
      <c r="M6" s="6"/>
    </row>
    <row r="7" spans="1:13" x14ac:dyDescent="0.3">
      <c r="A7" s="6"/>
      <c r="B7" s="6"/>
      <c r="C7" s="6"/>
      <c r="D7" s="6"/>
      <c r="E7" s="8"/>
      <c r="F7" s="9"/>
      <c r="G7" s="9"/>
      <c r="H7" s="9"/>
      <c r="I7" s="9"/>
      <c r="J7" s="16"/>
      <c r="K7" s="6"/>
      <c r="L7" s="6"/>
      <c r="M7" s="6"/>
    </row>
    <row r="8" spans="1:13" ht="25.2" customHeight="1" x14ac:dyDescent="0.3">
      <c r="A8" s="6"/>
      <c r="B8" s="6"/>
      <c r="C8" s="6"/>
      <c r="D8" s="6"/>
      <c r="E8" s="11" t="s">
        <v>139</v>
      </c>
      <c r="F8" s="9" t="str">
        <f>+VLOOKUP($F$6,Cuadro!$A$1:$F$36,2,0)</f>
        <v>-</v>
      </c>
      <c r="G8" s="9"/>
      <c r="H8" s="9"/>
      <c r="I8" s="9"/>
      <c r="J8" s="16"/>
      <c r="K8" s="6"/>
      <c r="L8" s="6"/>
      <c r="M8" s="6"/>
    </row>
    <row r="9" spans="1:13" ht="54.6" customHeight="1" x14ac:dyDescent="0.3">
      <c r="A9" s="6"/>
      <c r="B9" s="6"/>
      <c r="C9" s="6"/>
      <c r="D9" s="6"/>
      <c r="E9" s="11" t="s">
        <v>144</v>
      </c>
      <c r="F9" s="39" t="str">
        <f>+VLOOKUP($F$6,Cuadro!$A$1:$F$36,3,0)</f>
        <v>-</v>
      </c>
      <c r="G9" s="39"/>
      <c r="H9" s="39"/>
      <c r="I9" s="39"/>
      <c r="J9" s="40"/>
      <c r="K9" s="6"/>
      <c r="L9" s="6"/>
      <c r="M9" s="6"/>
    </row>
    <row r="10" spans="1:13" ht="25.2" customHeight="1" x14ac:dyDescent="0.3">
      <c r="A10" s="6"/>
      <c r="B10" s="6"/>
      <c r="C10" s="6"/>
      <c r="D10" s="6"/>
      <c r="E10" s="11" t="s">
        <v>140</v>
      </c>
      <c r="F10" s="9" t="str">
        <f>+VLOOKUP($F$6,Cuadro!$A$1:$F$36,4,0)</f>
        <v>-</v>
      </c>
      <c r="G10" s="18"/>
      <c r="H10" s="6"/>
      <c r="I10" s="19"/>
      <c r="J10" s="16"/>
      <c r="K10" s="6"/>
      <c r="L10" s="6"/>
      <c r="M10" s="6"/>
    </row>
    <row r="11" spans="1:13" ht="25.2" customHeight="1" x14ac:dyDescent="0.3">
      <c r="A11" s="6"/>
      <c r="B11" s="6"/>
      <c r="C11" s="6"/>
      <c r="D11" s="6"/>
      <c r="E11" s="11" t="s">
        <v>141</v>
      </c>
      <c r="F11" s="9" t="str">
        <f>+VLOOKUP($F$6,Cuadro!$A$1:$F$36,5,0)</f>
        <v>-</v>
      </c>
      <c r="G11" s="9"/>
      <c r="H11" s="19"/>
      <c r="I11" s="19"/>
      <c r="J11" s="16"/>
      <c r="K11" s="6"/>
      <c r="L11" s="6"/>
      <c r="M11" s="6"/>
    </row>
    <row r="12" spans="1:13" ht="25.2" customHeight="1" x14ac:dyDescent="0.3">
      <c r="A12" s="6"/>
      <c r="B12" s="6"/>
      <c r="C12" s="6"/>
      <c r="D12" s="6"/>
      <c r="E12" s="24" t="s">
        <v>142</v>
      </c>
      <c r="F12" s="14" t="str">
        <f>+VLOOKUP($F$6,Cuadro!$A$1:$F$36,6,0)</f>
        <v>-</v>
      </c>
      <c r="G12" s="14"/>
      <c r="H12" s="25"/>
      <c r="I12" s="25"/>
      <c r="J12" s="17"/>
      <c r="K12" s="6"/>
      <c r="L12" s="6"/>
      <c r="M12" s="6"/>
    </row>
    <row r="13" spans="1:13" x14ac:dyDescent="0.3">
      <c r="A13" s="6"/>
      <c r="B13" s="6"/>
      <c r="C13" s="6"/>
      <c r="D13" s="6"/>
      <c r="E13" s="21" t="s">
        <v>145</v>
      </c>
      <c r="F13" s="6"/>
      <c r="G13" s="6"/>
      <c r="H13" s="6"/>
      <c r="I13" s="6"/>
      <c r="J13" s="6"/>
      <c r="K13" s="6"/>
      <c r="L13" s="6"/>
      <c r="M13" s="6"/>
    </row>
    <row r="14" spans="1:1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customSheetViews>
    <customSheetView guid="{2F7ED177-E579-42BA-8A59-5C40A40855B3}" scale="120" showGridLines="0">
      <selection activeCell="F6" sqref="F6"/>
      <pageMargins left="0.7" right="0.7" top="0.75" bottom="0.75" header="0.3" footer="0.3"/>
      <pageSetup orientation="portrait" horizontalDpi="90" verticalDpi="90" r:id="rId1"/>
    </customSheetView>
  </customSheetViews>
  <mergeCells count="2">
    <mergeCell ref="F9:J9"/>
    <mergeCell ref="E2:J3"/>
  </mergeCells>
  <pageMargins left="0.7" right="0.7" top="0.75" bottom="0.75" header="0.3" footer="0.3"/>
  <pageSetup orientation="portrait" horizontalDpi="90" verticalDpi="9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4BBA0C-C6CF-4490-BFAE-49553D9DB675}">
          <x14:formula1>
            <xm:f>Cuadro!$A$2:$A$38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B200A-D64D-4889-A224-19A97049290A}">
  <dimension ref="A1:F39"/>
  <sheetViews>
    <sheetView showGridLines="0" zoomScaleNormal="100" zoomScaleSheet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5546875" defaultRowHeight="14.4" x14ac:dyDescent="0.3"/>
  <cols>
    <col min="1" max="1" width="33.21875" style="3" customWidth="1"/>
    <col min="2" max="2" width="38" customWidth="1"/>
    <col min="3" max="3" width="58.6640625" customWidth="1"/>
    <col min="4" max="4" width="20.88671875" customWidth="1"/>
    <col min="5" max="5" width="33.33203125" customWidth="1"/>
    <col min="6" max="6" width="23.88671875" customWidth="1"/>
    <col min="7" max="16384" width="11.5546875" style="3"/>
  </cols>
  <sheetData>
    <row r="1" spans="1:6" s="1" customForma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s="1" customFormat="1" x14ac:dyDescent="0.3">
      <c r="A2" s="26" t="s">
        <v>150</v>
      </c>
      <c r="B2" s="31" t="s">
        <v>146</v>
      </c>
      <c r="C2" s="31" t="s">
        <v>146</v>
      </c>
      <c r="D2" s="31" t="s">
        <v>146</v>
      </c>
      <c r="E2" s="31" t="s">
        <v>146</v>
      </c>
      <c r="F2" s="31" t="s">
        <v>146</v>
      </c>
    </row>
    <row r="3" spans="1:6" s="2" customFormat="1" ht="59.4" customHeight="1" x14ac:dyDescent="0.3">
      <c r="A3" s="32" t="s">
        <v>6</v>
      </c>
      <c r="B3" s="33" t="s">
        <v>7</v>
      </c>
      <c r="C3" s="34" t="s">
        <v>137</v>
      </c>
      <c r="D3" s="32" t="s">
        <v>138</v>
      </c>
      <c r="E3" s="32" t="s">
        <v>146</v>
      </c>
      <c r="F3" s="32" t="s">
        <v>8</v>
      </c>
    </row>
    <row r="4" spans="1:6" s="2" customFormat="1" ht="24.9" customHeight="1" x14ac:dyDescent="0.3">
      <c r="A4" s="22" t="s">
        <v>9</v>
      </c>
      <c r="B4" s="23" t="s">
        <v>10</v>
      </c>
      <c r="C4" s="22" t="s">
        <v>146</v>
      </c>
      <c r="D4" s="22" t="s">
        <v>11</v>
      </c>
      <c r="E4" s="23" t="s">
        <v>12</v>
      </c>
      <c r="F4" s="22" t="s">
        <v>146</v>
      </c>
    </row>
    <row r="5" spans="1:6" s="2" customFormat="1" ht="24.9" customHeight="1" x14ac:dyDescent="0.3">
      <c r="A5" s="32" t="s">
        <v>33</v>
      </c>
      <c r="B5" s="33" t="s">
        <v>34</v>
      </c>
      <c r="C5" s="32" t="s">
        <v>146</v>
      </c>
      <c r="D5" s="32" t="s">
        <v>35</v>
      </c>
      <c r="E5" s="32" t="s">
        <v>146</v>
      </c>
      <c r="F5" s="32" t="s">
        <v>146</v>
      </c>
    </row>
    <row r="6" spans="1:6" s="2" customFormat="1" ht="44.4" customHeight="1" x14ac:dyDescent="0.3">
      <c r="A6" s="22" t="s">
        <v>36</v>
      </c>
      <c r="B6" s="23" t="s">
        <v>37</v>
      </c>
      <c r="C6" s="23" t="s">
        <v>38</v>
      </c>
      <c r="D6" s="27" t="s">
        <v>147</v>
      </c>
      <c r="E6" s="22" t="s">
        <v>146</v>
      </c>
      <c r="F6" s="22" t="s">
        <v>146</v>
      </c>
    </row>
    <row r="7" spans="1:6" s="30" customFormat="1" ht="24.9" customHeight="1" x14ac:dyDescent="0.3">
      <c r="A7" s="35" t="s">
        <v>132</v>
      </c>
      <c r="B7" s="36" t="s">
        <v>134</v>
      </c>
      <c r="C7" s="37" t="s">
        <v>146</v>
      </c>
      <c r="D7" s="37" t="s">
        <v>133</v>
      </c>
      <c r="E7" s="36" t="s">
        <v>135</v>
      </c>
      <c r="F7" s="37" t="s">
        <v>136</v>
      </c>
    </row>
    <row r="8" spans="1:6" s="2" customFormat="1" ht="24.9" customHeight="1" x14ac:dyDescent="0.3">
      <c r="A8" s="22" t="s">
        <v>68</v>
      </c>
      <c r="B8" s="23" t="s">
        <v>69</v>
      </c>
      <c r="C8" s="23" t="s">
        <v>70</v>
      </c>
      <c r="D8" s="22" t="s">
        <v>71</v>
      </c>
      <c r="E8" s="23" t="s">
        <v>72</v>
      </c>
      <c r="F8" s="22" t="s">
        <v>146</v>
      </c>
    </row>
    <row r="9" spans="1:6" s="2" customFormat="1" ht="24.9" customHeight="1" x14ac:dyDescent="0.3">
      <c r="A9" s="32" t="s">
        <v>118</v>
      </c>
      <c r="B9" s="33" t="s">
        <v>119</v>
      </c>
      <c r="C9" s="32" t="s">
        <v>146</v>
      </c>
      <c r="D9" s="32" t="s">
        <v>120</v>
      </c>
      <c r="E9" s="33" t="s">
        <v>121</v>
      </c>
      <c r="F9" s="32" t="s">
        <v>122</v>
      </c>
    </row>
    <row r="10" spans="1:6" s="2" customFormat="1" ht="24.9" customHeight="1" x14ac:dyDescent="0.3">
      <c r="A10" s="22" t="s">
        <v>77</v>
      </c>
      <c r="B10" s="23" t="s">
        <v>78</v>
      </c>
      <c r="C10" s="22" t="s">
        <v>146</v>
      </c>
      <c r="D10" s="22" t="s">
        <v>79</v>
      </c>
      <c r="E10" s="22" t="s">
        <v>146</v>
      </c>
      <c r="F10" s="22" t="s">
        <v>146</v>
      </c>
    </row>
    <row r="11" spans="1:6" s="2" customFormat="1" ht="24.9" customHeight="1" x14ac:dyDescent="0.3">
      <c r="A11" s="32" t="s">
        <v>151</v>
      </c>
      <c r="B11" s="33" t="s">
        <v>13</v>
      </c>
      <c r="C11" s="32" t="s">
        <v>146</v>
      </c>
      <c r="D11" s="32" t="s">
        <v>146</v>
      </c>
      <c r="E11" s="32" t="s">
        <v>146</v>
      </c>
      <c r="F11" s="32" t="s">
        <v>146</v>
      </c>
    </row>
    <row r="12" spans="1:6" s="2" customFormat="1" ht="24.9" customHeight="1" x14ac:dyDescent="0.3">
      <c r="A12" s="22" t="s">
        <v>20</v>
      </c>
      <c r="B12" s="23" t="s">
        <v>21</v>
      </c>
      <c r="C12" s="23" t="s">
        <v>22</v>
      </c>
      <c r="D12" s="22" t="s">
        <v>23</v>
      </c>
      <c r="E12" s="23" t="s">
        <v>24</v>
      </c>
      <c r="F12" s="22" t="s">
        <v>146</v>
      </c>
    </row>
    <row r="13" spans="1:6" s="2" customFormat="1" ht="24.9" customHeight="1" x14ac:dyDescent="0.3">
      <c r="A13" s="32" t="s">
        <v>14</v>
      </c>
      <c r="B13" s="33" t="s">
        <v>15</v>
      </c>
      <c r="C13" s="33" t="s">
        <v>16</v>
      </c>
      <c r="D13" s="32" t="s">
        <v>17</v>
      </c>
      <c r="E13" s="33" t="s">
        <v>18</v>
      </c>
      <c r="F13" s="32" t="s">
        <v>19</v>
      </c>
    </row>
    <row r="14" spans="1:6" s="2" customFormat="1" ht="24.6" customHeight="1" x14ac:dyDescent="0.3">
      <c r="A14" s="22" t="s">
        <v>108</v>
      </c>
      <c r="B14" s="23" t="s">
        <v>109</v>
      </c>
      <c r="C14" s="23" t="s">
        <v>109</v>
      </c>
      <c r="D14" s="22" t="s">
        <v>110</v>
      </c>
      <c r="E14" s="23" t="s">
        <v>111</v>
      </c>
      <c r="F14" s="22" t="s">
        <v>112</v>
      </c>
    </row>
    <row r="15" spans="1:6" s="2" customFormat="1" ht="24.9" customHeight="1" x14ac:dyDescent="0.3">
      <c r="A15" s="32" t="s">
        <v>152</v>
      </c>
      <c r="B15" s="33" t="s">
        <v>80</v>
      </c>
      <c r="C15" s="32" t="s">
        <v>146</v>
      </c>
      <c r="D15" s="32" t="s">
        <v>146</v>
      </c>
      <c r="E15" s="32" t="s">
        <v>146</v>
      </c>
      <c r="F15" s="32" t="s">
        <v>146</v>
      </c>
    </row>
    <row r="16" spans="1:6" s="2" customFormat="1" ht="24.9" customHeight="1" x14ac:dyDescent="0.3">
      <c r="A16" s="26" t="s">
        <v>153</v>
      </c>
      <c r="B16" s="31" t="s">
        <v>146</v>
      </c>
      <c r="C16" s="31" t="s">
        <v>146</v>
      </c>
      <c r="D16" s="31" t="s">
        <v>146</v>
      </c>
      <c r="E16" s="31" t="s">
        <v>146</v>
      </c>
      <c r="F16" s="31" t="s">
        <v>146</v>
      </c>
    </row>
    <row r="17" spans="1:6" s="2" customFormat="1" ht="24.9" customHeight="1" x14ac:dyDescent="0.3">
      <c r="A17" s="22" t="s">
        <v>29</v>
      </c>
      <c r="B17" s="23" t="s">
        <v>30</v>
      </c>
      <c r="C17" s="23" t="s">
        <v>30</v>
      </c>
      <c r="D17" s="22" t="s">
        <v>31</v>
      </c>
      <c r="E17" s="22" t="s">
        <v>146</v>
      </c>
      <c r="F17" s="22" t="s">
        <v>32</v>
      </c>
    </row>
    <row r="18" spans="1:6" s="2" customFormat="1" ht="24.9" customHeight="1" x14ac:dyDescent="0.3">
      <c r="A18" s="32" t="s">
        <v>154</v>
      </c>
      <c r="B18" s="33" t="s">
        <v>39</v>
      </c>
      <c r="C18" s="32" t="s">
        <v>146</v>
      </c>
      <c r="D18" s="32" t="s">
        <v>146</v>
      </c>
      <c r="E18" s="32" t="s">
        <v>146</v>
      </c>
      <c r="F18" s="32" t="s">
        <v>146</v>
      </c>
    </row>
    <row r="19" spans="1:6" s="2" customFormat="1" ht="24.9" customHeight="1" x14ac:dyDescent="0.3">
      <c r="A19" s="22" t="s">
        <v>155</v>
      </c>
      <c r="B19" s="23" t="s">
        <v>40</v>
      </c>
      <c r="C19" s="22" t="s">
        <v>146</v>
      </c>
      <c r="D19" s="22" t="s">
        <v>41</v>
      </c>
      <c r="E19" s="23" t="s">
        <v>42</v>
      </c>
      <c r="F19" s="22" t="s">
        <v>41</v>
      </c>
    </row>
    <row r="20" spans="1:6" s="2" customFormat="1" ht="24.9" customHeight="1" x14ac:dyDescent="0.3">
      <c r="A20" s="32" t="s">
        <v>47</v>
      </c>
      <c r="B20" s="33" t="s">
        <v>48</v>
      </c>
      <c r="C20" s="33" t="s">
        <v>48</v>
      </c>
      <c r="D20" s="32" t="s">
        <v>49</v>
      </c>
      <c r="E20" s="32" t="s">
        <v>146</v>
      </c>
      <c r="F20" s="32" t="s">
        <v>50</v>
      </c>
    </row>
    <row r="21" spans="1:6" s="2" customFormat="1" ht="24.9" customHeight="1" x14ac:dyDescent="0.3">
      <c r="A21" s="22" t="s">
        <v>98</v>
      </c>
      <c r="B21" s="23" t="s">
        <v>99</v>
      </c>
      <c r="C21" s="23" t="s">
        <v>100</v>
      </c>
      <c r="D21" s="22" t="s">
        <v>101</v>
      </c>
      <c r="E21" s="23" t="s">
        <v>102</v>
      </c>
      <c r="F21" s="22" t="s">
        <v>103</v>
      </c>
    </row>
    <row r="22" spans="1:6" s="2" customFormat="1" ht="24.9" customHeight="1" x14ac:dyDescent="0.3">
      <c r="A22" s="32" t="s">
        <v>160</v>
      </c>
      <c r="B22" s="33" t="s">
        <v>90</v>
      </c>
      <c r="C22" s="32" t="s">
        <v>146</v>
      </c>
      <c r="D22" s="32" t="s">
        <v>91</v>
      </c>
      <c r="E22" s="32" t="s">
        <v>92</v>
      </c>
      <c r="F22" s="32" t="s">
        <v>93</v>
      </c>
    </row>
    <row r="23" spans="1:6" s="2" customFormat="1" ht="24.9" customHeight="1" x14ac:dyDescent="0.3">
      <c r="A23" s="22" t="s">
        <v>159</v>
      </c>
      <c r="B23" s="23" t="s">
        <v>51</v>
      </c>
      <c r="C23" s="22" t="s">
        <v>146</v>
      </c>
      <c r="D23" s="22" t="s">
        <v>146</v>
      </c>
      <c r="E23" s="22" t="s">
        <v>146</v>
      </c>
      <c r="F23" s="22" t="s">
        <v>146</v>
      </c>
    </row>
    <row r="24" spans="1:6" s="2" customFormat="1" ht="24.9" customHeight="1" x14ac:dyDescent="0.3">
      <c r="A24" s="32" t="s">
        <v>157</v>
      </c>
      <c r="B24" s="33" t="s">
        <v>52</v>
      </c>
      <c r="C24" s="33" t="s">
        <v>53</v>
      </c>
      <c r="D24" s="32" t="s">
        <v>54</v>
      </c>
      <c r="E24" s="32" t="s">
        <v>146</v>
      </c>
      <c r="F24" s="32" t="s">
        <v>55</v>
      </c>
    </row>
    <row r="25" spans="1:6" s="2" customFormat="1" ht="24.9" customHeight="1" x14ac:dyDescent="0.3">
      <c r="A25" s="22" t="s">
        <v>43</v>
      </c>
      <c r="B25" s="23" t="s">
        <v>44</v>
      </c>
      <c r="C25" s="22" t="s">
        <v>146</v>
      </c>
      <c r="D25" s="22" t="s">
        <v>45</v>
      </c>
      <c r="E25" s="23" t="s">
        <v>46</v>
      </c>
      <c r="F25" s="22" t="s">
        <v>146</v>
      </c>
    </row>
    <row r="26" spans="1:6" s="2" customFormat="1" ht="24.9" customHeight="1" x14ac:dyDescent="0.3">
      <c r="A26" s="32" t="s">
        <v>86</v>
      </c>
      <c r="B26" s="33" t="s">
        <v>87</v>
      </c>
      <c r="C26" s="33" t="s">
        <v>87</v>
      </c>
      <c r="D26" s="32" t="s">
        <v>88</v>
      </c>
      <c r="E26" s="32" t="s">
        <v>146</v>
      </c>
      <c r="F26" s="32" t="s">
        <v>89</v>
      </c>
    </row>
    <row r="27" spans="1:6" s="2" customFormat="1" ht="24.6" customHeight="1" x14ac:dyDescent="0.3">
      <c r="A27" s="22" t="s">
        <v>156</v>
      </c>
      <c r="B27" s="23" t="s">
        <v>56</v>
      </c>
      <c r="C27" s="22" t="s">
        <v>56</v>
      </c>
      <c r="D27" s="22" t="s">
        <v>57</v>
      </c>
      <c r="E27" s="22" t="s">
        <v>146</v>
      </c>
      <c r="F27" s="22" t="s">
        <v>146</v>
      </c>
    </row>
    <row r="28" spans="1:6" s="2" customFormat="1" ht="24.9" customHeight="1" x14ac:dyDescent="0.3">
      <c r="A28" s="32" t="s">
        <v>158</v>
      </c>
      <c r="B28" s="33" t="s">
        <v>58</v>
      </c>
      <c r="C28" s="33" t="s">
        <v>59</v>
      </c>
      <c r="D28" s="32" t="s">
        <v>60</v>
      </c>
      <c r="E28" s="33" t="s">
        <v>61</v>
      </c>
      <c r="F28" s="32" t="s">
        <v>62</v>
      </c>
    </row>
    <row r="29" spans="1:6" s="2" customFormat="1" ht="24.9" customHeight="1" x14ac:dyDescent="0.3">
      <c r="A29" s="26" t="s">
        <v>161</v>
      </c>
      <c r="B29" s="31" t="s">
        <v>146</v>
      </c>
      <c r="C29" s="31" t="s">
        <v>146</v>
      </c>
      <c r="D29" s="31" t="s">
        <v>146</v>
      </c>
      <c r="E29" s="31" t="s">
        <v>146</v>
      </c>
      <c r="F29" s="31" t="s">
        <v>146</v>
      </c>
    </row>
    <row r="30" spans="1:6" s="30" customFormat="1" ht="24.9" customHeight="1" x14ac:dyDescent="0.3">
      <c r="A30" s="29" t="s">
        <v>128</v>
      </c>
      <c r="B30" s="28" t="s">
        <v>129</v>
      </c>
      <c r="C30" s="28" t="s">
        <v>129</v>
      </c>
      <c r="D30" s="29" t="s">
        <v>130</v>
      </c>
      <c r="E30" s="29" t="s">
        <v>146</v>
      </c>
      <c r="F30" s="29" t="s">
        <v>131</v>
      </c>
    </row>
    <row r="31" spans="1:6" s="2" customFormat="1" ht="24.9" customHeight="1" x14ac:dyDescent="0.3">
      <c r="A31" s="32" t="s">
        <v>104</v>
      </c>
      <c r="B31" s="33" t="s">
        <v>106</v>
      </c>
      <c r="C31" s="32" t="s">
        <v>146</v>
      </c>
      <c r="D31" s="32" t="s">
        <v>105</v>
      </c>
      <c r="E31" s="33" t="s">
        <v>107</v>
      </c>
      <c r="F31" s="32" t="s">
        <v>146</v>
      </c>
    </row>
    <row r="32" spans="1:6" s="2" customFormat="1" ht="24.9" customHeight="1" x14ac:dyDescent="0.3">
      <c r="A32" s="22" t="s">
        <v>63</v>
      </c>
      <c r="B32" s="23" t="s">
        <v>64</v>
      </c>
      <c r="C32" s="22" t="s">
        <v>64</v>
      </c>
      <c r="D32" s="22" t="s">
        <v>65</v>
      </c>
      <c r="E32" s="23" t="s">
        <v>66</v>
      </c>
      <c r="F32" s="22" t="s">
        <v>67</v>
      </c>
    </row>
    <row r="33" spans="1:6" s="2" customFormat="1" ht="24.9" customHeight="1" x14ac:dyDescent="0.3">
      <c r="A33" s="32" t="s">
        <v>25</v>
      </c>
      <c r="B33" s="33" t="s">
        <v>26</v>
      </c>
      <c r="C33" s="32" t="s">
        <v>146</v>
      </c>
      <c r="D33" s="32" t="s">
        <v>27</v>
      </c>
      <c r="E33" s="33" t="s">
        <v>28</v>
      </c>
      <c r="F33" s="32" t="s">
        <v>146</v>
      </c>
    </row>
    <row r="34" spans="1:6" s="2" customFormat="1" ht="24.9" customHeight="1" x14ac:dyDescent="0.3">
      <c r="A34" s="22" t="s">
        <v>73</v>
      </c>
      <c r="B34" s="23" t="s">
        <v>74</v>
      </c>
      <c r="C34" s="23" t="s">
        <v>75</v>
      </c>
      <c r="D34" s="22" t="s">
        <v>76</v>
      </c>
      <c r="E34" s="22" t="s">
        <v>146</v>
      </c>
      <c r="F34" s="22" t="s">
        <v>146</v>
      </c>
    </row>
    <row r="35" spans="1:6" s="2" customFormat="1" ht="29.4" customHeight="1" x14ac:dyDescent="0.3">
      <c r="A35" s="32" t="s">
        <v>94</v>
      </c>
      <c r="B35" s="33" t="s">
        <v>95</v>
      </c>
      <c r="C35" s="32" t="s">
        <v>146</v>
      </c>
      <c r="D35" s="32" t="s">
        <v>96</v>
      </c>
      <c r="E35" s="32" t="s">
        <v>146</v>
      </c>
      <c r="F35" s="32" t="s">
        <v>97</v>
      </c>
    </row>
    <row r="36" spans="1:6" s="2" customFormat="1" ht="24.9" customHeight="1" x14ac:dyDescent="0.3">
      <c r="A36" s="22" t="s">
        <v>123</v>
      </c>
      <c r="B36" s="23" t="s">
        <v>124</v>
      </c>
      <c r="C36" s="22" t="s">
        <v>146</v>
      </c>
      <c r="D36" s="22" t="s">
        <v>125</v>
      </c>
      <c r="E36" s="23" t="s">
        <v>126</v>
      </c>
      <c r="F36" s="22" t="s">
        <v>127</v>
      </c>
    </row>
    <row r="37" spans="1:6" s="2" customFormat="1" ht="24.9" customHeight="1" x14ac:dyDescent="0.3">
      <c r="A37" s="32" t="s">
        <v>113</v>
      </c>
      <c r="B37" s="33" t="s">
        <v>114</v>
      </c>
      <c r="C37" s="32" t="s">
        <v>146</v>
      </c>
      <c r="D37" s="32" t="s">
        <v>115</v>
      </c>
      <c r="E37" s="33" t="s">
        <v>116</v>
      </c>
      <c r="F37" s="32" t="s">
        <v>117</v>
      </c>
    </row>
    <row r="38" spans="1:6" s="2" customFormat="1" ht="24.9" customHeight="1" thickBot="1" x14ac:dyDescent="0.35">
      <c r="A38" s="22" t="s">
        <v>81</v>
      </c>
      <c r="B38" s="23" t="s">
        <v>82</v>
      </c>
      <c r="C38" s="23" t="s">
        <v>83</v>
      </c>
      <c r="D38" s="22" t="s">
        <v>84</v>
      </c>
      <c r="E38" s="23" t="s">
        <v>85</v>
      </c>
      <c r="F38" s="22" t="s">
        <v>84</v>
      </c>
    </row>
    <row r="39" spans="1:6" ht="15" thickTop="1" x14ac:dyDescent="0.3">
      <c r="A39" s="38" t="s">
        <v>148</v>
      </c>
      <c r="B39" s="38"/>
      <c r="C39" s="38"/>
      <c r="D39" s="38"/>
      <c r="E39" s="38"/>
      <c r="F39" s="38"/>
    </row>
  </sheetData>
  <customSheetViews>
    <customSheetView guid="{2F7ED177-E579-42BA-8A59-5C40A40855B3}" scale="80" showPageBreaks="1" showGridLines="0">
      <pane xSplit="1" ySplit="1" topLeftCell="B22" activePane="bottomRight" state="frozen"/>
      <selection pane="bottomRight" sqref="A1:F39"/>
      <pageMargins left="0.70866141732283472" right="0.70866141732283472" top="0.74803149606299213" bottom="0.74803149606299213" header="0.31496062992125984" footer="0.31496062992125984"/>
      <pageSetup paperSize="11" orientation="portrait" horizontalDpi="1200" verticalDpi="1200" r:id="rId1"/>
      <headerFooter scaleWithDoc="0" alignWithMargins="0"/>
    </customSheetView>
  </customSheetViews>
  <hyperlinks>
    <hyperlink ref="B3" r:id="rId2" xr:uid="{A3907B8C-12D0-4722-80FC-224954588F74}"/>
    <hyperlink ref="C3" r:id="rId3" display="https://www.baccredomatic.com/es-cr/personas/canales-de-servicio" xr:uid="{01D9ED27-407B-44AD-A867-78905EED849D}"/>
    <hyperlink ref="B4" r:id="rId4" xr:uid="{59853214-FAB7-485F-A9EC-772E8F514DA7}"/>
    <hyperlink ref="E4" r:id="rId5" xr:uid="{7CFFEA26-818C-4C4F-88E7-AF6FAE0C86CB}"/>
    <hyperlink ref="B11" r:id="rId6" xr:uid="{9CBBBB52-9A81-4199-8AC9-23E044B29FC4}"/>
    <hyperlink ref="C13" r:id="rId7" xr:uid="{AE44E36B-E3BE-42D5-B1FA-E7FCD75BFBA1}"/>
    <hyperlink ref="E13" r:id="rId8" xr:uid="{EFF5AB37-0C06-4898-807B-BCBA43143DAC}"/>
    <hyperlink ref="B12" r:id="rId9" xr:uid="{C3E6231B-344B-40E7-83CA-66B4DD67366D}"/>
    <hyperlink ref="C12" r:id="rId10" xr:uid="{20AE9AF5-7927-4585-9E16-DB95C80B9C87}"/>
    <hyperlink ref="E12" r:id="rId11" xr:uid="{0672D2E5-9338-42AB-9966-461F07E6A8DB}"/>
    <hyperlink ref="B33" r:id="rId12" xr:uid="{D6B3537E-49DB-49A2-B991-3E82CA30930F}"/>
    <hyperlink ref="E33" r:id="rId13" xr:uid="{AB486370-1D88-4553-B1C4-A9EA1A8CC1C7}"/>
    <hyperlink ref="B17" r:id="rId14" xr:uid="{7BF6E677-6D64-4E7B-8D31-04838DF14134}"/>
    <hyperlink ref="C17" r:id="rId15" xr:uid="{A9454A50-1151-40B8-B2BE-F08E8CC5E581}"/>
    <hyperlink ref="B5" r:id="rId16" xr:uid="{8910F37A-25E9-4AB3-BF64-F08227ECA9A7}"/>
    <hyperlink ref="B6" r:id="rId17" xr:uid="{C433A972-0096-4EF1-8CF3-4AA4ED726945}"/>
    <hyperlink ref="C6" r:id="rId18" xr:uid="{7200AC6B-C917-4DAE-818B-BE39F5FB7A87}"/>
    <hyperlink ref="B18" r:id="rId19" xr:uid="{9EE0B084-EB43-4120-AD57-AE82C6B13B80}"/>
    <hyperlink ref="B19" r:id="rId20" xr:uid="{E71E1891-FCF2-4D0F-B951-7CADEB57AD85}"/>
    <hyperlink ref="E19" r:id="rId21" xr:uid="{1E41BE6B-F848-412E-8949-FC74D3B5F980}"/>
    <hyperlink ref="B25" r:id="rId22" xr:uid="{E4DBBA4A-0526-4676-8A80-96EC478608E2}"/>
    <hyperlink ref="E25" r:id="rId23" xr:uid="{105F495B-4169-4E0B-8D7C-CE5C62C9CF2D}"/>
    <hyperlink ref="B20" r:id="rId24" xr:uid="{68C52A0C-250B-49F1-992F-87D651C49F64}"/>
    <hyperlink ref="C20" r:id="rId25" xr:uid="{7A5161A4-1AE2-41C9-BE5B-14F44B79314D}"/>
    <hyperlink ref="B23" r:id="rId26" xr:uid="{58796241-A44B-4EB9-8D03-66A39C23C644}"/>
    <hyperlink ref="B24" r:id="rId27" xr:uid="{F8E4C051-AC43-4CD4-8F9D-830E4824D564}"/>
    <hyperlink ref="C24" r:id="rId28" xr:uid="{585E0F21-07A4-43DD-8A5B-AC2AB6E7E529}"/>
    <hyperlink ref="B27" r:id="rId29" xr:uid="{57863EF1-6A70-4287-9532-AB221DAF6B90}"/>
    <hyperlink ref="B28" r:id="rId30" xr:uid="{6B3A7476-3EED-425F-BACE-E8567C443E70}"/>
    <hyperlink ref="C28" r:id="rId31" xr:uid="{F502080F-9C1F-4F69-BCAE-8058D35BD9D5}"/>
    <hyperlink ref="E28" r:id="rId32" xr:uid="{0666FAB6-7310-4C14-9F9E-6843489A5E55}"/>
    <hyperlink ref="B32" r:id="rId33" xr:uid="{224B27E7-8A25-46F4-A972-538753654F1D}"/>
    <hyperlink ref="E32" r:id="rId34" xr:uid="{FACDFACE-3D3C-47FF-8D4A-3C9C98C4F589}"/>
    <hyperlink ref="B8" r:id="rId35" xr:uid="{E128E6DE-CF9A-40DA-9544-0BDD8AB7F22E}"/>
    <hyperlink ref="C8" r:id="rId36" xr:uid="{E35331AD-3101-4063-867A-EDD38FE8D1BA}"/>
    <hyperlink ref="E8" r:id="rId37" xr:uid="{9C588DDB-7967-44C1-ABAF-0F00044E8771}"/>
    <hyperlink ref="B34" r:id="rId38" xr:uid="{AC03B53D-CA38-4A51-8765-C55E2AC13820}"/>
    <hyperlink ref="C34" r:id="rId39" xr:uid="{9D02260C-97C2-4DC5-91C2-A6B605D78442}"/>
    <hyperlink ref="B10" r:id="rId40" xr:uid="{AF9CC650-9662-4CBC-96A2-EEE0A94C288F}"/>
    <hyperlink ref="B15" r:id="rId41" xr:uid="{A850DEE9-B167-4840-830A-34606745880E}"/>
    <hyperlink ref="B35" r:id="rId42" xr:uid="{8F567647-EB18-4A38-9D36-BE22EDE4EE2D}"/>
    <hyperlink ref="B21" r:id="rId43" xr:uid="{E2ADC647-386F-4046-903A-F583913A829C}"/>
    <hyperlink ref="E21" r:id="rId44" xr:uid="{24FB5B89-94C6-4C59-A21A-116968080CC8}"/>
    <hyperlink ref="B31" r:id="rId45" xr:uid="{883B484A-981C-4AA8-AAD2-7A484B4C6DC6}"/>
    <hyperlink ref="E31" r:id="rId46" xr:uid="{7B9F66E2-E75A-45EC-9DDF-5676ECBE4BA2}"/>
    <hyperlink ref="B14" r:id="rId47" xr:uid="{E922B576-FBAF-4399-B224-ACE018699CCF}"/>
    <hyperlink ref="C14" r:id="rId48" xr:uid="{7ADDD520-96D8-4090-B725-B0D163588AE0}"/>
    <hyperlink ref="E14" r:id="rId49" xr:uid="{318FEE2B-6930-4B5D-B54C-EDC341D7443C}"/>
    <hyperlink ref="E9" r:id="rId50" xr:uid="{67024932-5459-46EA-A720-EE8D8ED45ABF}"/>
    <hyperlink ref="B36" r:id="rId51" xr:uid="{FD11EEAD-FC4D-4EDD-BC93-08E39440C3DF}"/>
    <hyperlink ref="E36" r:id="rId52" xr:uid="{F86E2653-8247-4614-9BE4-0F37E0371B79}"/>
    <hyperlink ref="B30" r:id="rId53" xr:uid="{817A752B-6010-4DA8-A458-18103EC40E92}"/>
    <hyperlink ref="C30" r:id="rId54" xr:uid="{4CFF9C0D-D479-40BC-A55A-B66D45805454}"/>
    <hyperlink ref="B7" r:id="rId55" xr:uid="{D478E0CB-253E-4B7A-BF3D-4D6B9570F66F}"/>
    <hyperlink ref="E7" r:id="rId56" xr:uid="{441A7FFA-F7E5-40A1-80ED-B4351163DE52}"/>
    <hyperlink ref="E37" r:id="rId57" xr:uid="{897A6EC4-56D3-4D3D-ABCD-00DDF9735D4F}"/>
    <hyperlink ref="B37" r:id="rId58" xr:uid="{6FD9527D-C6FE-45E1-B935-841CB9AFDDEE}"/>
    <hyperlink ref="B38" r:id="rId59" xr:uid="{80410B76-5AC5-4B7E-B114-D0F808966B13}"/>
    <hyperlink ref="E38" r:id="rId60" xr:uid="{556C41EF-13FE-4A67-AB39-BDAA2E6DC065}"/>
    <hyperlink ref="C38" r:id="rId61" xr:uid="{2C087DBE-CAF9-4939-86BB-6751F616DE96}"/>
  </hyperlinks>
  <pageMargins left="0.70866141732283472" right="0.70866141732283472" top="0.74803149606299213" bottom="0.74803149606299213" header="0.31496062992125984" footer="0.31496062992125984"/>
  <pageSetup paperSize="11" orientation="portrait" horizontalDpi="1200" verticalDpi="1200" r:id="rId62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E468C4BC33844A881A85A2F98F0531" ma:contentTypeVersion="1" ma:contentTypeDescription="Crear nuevo documento." ma:contentTypeScope="" ma:versionID="0a8fc94c432ccbaa97d168b7bf17f0c6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c1e32adbda26099a4e9e31c4bc449d94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9835D9-521D-4AC9-B841-1FEB4CCD3D79}"/>
</file>

<file path=customXml/itemProps2.xml><?xml version="1.0" encoding="utf-8"?>
<ds:datastoreItem xmlns:ds="http://schemas.openxmlformats.org/officeDocument/2006/customXml" ds:itemID="{10515D80-7866-4003-A3AB-40D62E7C1F3B}"/>
</file>

<file path=customXml/itemProps3.xml><?xml version="1.0" encoding="utf-8"?>
<ds:datastoreItem xmlns:ds="http://schemas.openxmlformats.org/officeDocument/2006/customXml" ds:itemID="{B49B2E3E-72A5-4B82-9188-B34FE3098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</vt:lpstr>
      <vt:lpstr>Cuadro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NUNEZ SIMON BENJAMIN</dc:creator>
  <cp:lastModifiedBy>RODRIGUEZ NUNEZ SIMON BENJAMIN</cp:lastModifiedBy>
  <dcterms:created xsi:type="dcterms:W3CDTF">2022-09-02T15:09:40Z</dcterms:created>
  <dcterms:modified xsi:type="dcterms:W3CDTF">2022-09-14T20:34:08Z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0x01010087E468C4BC33844A881A85A2F98F0531</vt:lpwstr>
  </property>
</Properties>
</file>