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ccr-my.sharepoint.com/personal/cerdasja_bccr_fi_cr/Documents/Documentos/Libra P/Estadísticas/Anuales -WEB/Corte 2025/"/>
    </mc:Choice>
  </mc:AlternateContent>
  <xr:revisionPtr revIDLastSave="0" documentId="8_{2A04DC5F-0D85-4045-A4F2-E9F7F267F904}" xr6:coauthVersionLast="47" xr6:coauthVersionMax="47" xr10:uidLastSave="{00000000-0000-0000-0000-000000000000}"/>
  <bookViews>
    <workbookView xWindow="-110" yWindow="-110" windowWidth="19420" windowHeight="10300" tabRatio="925" xr2:uid="{00000000-000D-0000-FFFF-FFFF00000000}"/>
  </bookViews>
  <sheets>
    <sheet name="CONTENIDO" sheetId="22" r:id="rId1"/>
    <sheet name="Cuadro 1" sheetId="67" r:id="rId2"/>
    <sheet name="Gráfico 1.1" sheetId="74" r:id="rId3"/>
    <sheet name="Gráfico 1.2" sheetId="7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67" l="1"/>
  <c r="D18" i="67"/>
  <c r="E18" i="67"/>
  <c r="F18" i="67"/>
  <c r="G18" i="67"/>
  <c r="H18" i="67"/>
  <c r="I18" i="67"/>
  <c r="J18" i="67"/>
  <c r="K18" i="67"/>
  <c r="L18" i="67"/>
  <c r="M18" i="67"/>
  <c r="N18" i="67"/>
  <c r="O18" i="67"/>
  <c r="P18" i="67"/>
  <c r="Q18" i="67"/>
  <c r="R18" i="67"/>
  <c r="D19" i="67"/>
  <c r="E19" i="67"/>
  <c r="F19" i="67"/>
  <c r="G19" i="67"/>
  <c r="H19" i="67"/>
  <c r="I19" i="67"/>
  <c r="J19" i="67"/>
  <c r="K19" i="67"/>
  <c r="L19" i="67"/>
  <c r="M19" i="67"/>
  <c r="N19" i="67"/>
  <c r="O19" i="67"/>
  <c r="P19" i="67"/>
  <c r="Q19" i="67"/>
  <c r="R19" i="67"/>
  <c r="D20" i="67"/>
  <c r="E20" i="67"/>
  <c r="F20" i="67"/>
  <c r="G20" i="67"/>
  <c r="H20" i="67"/>
  <c r="I20" i="67"/>
  <c r="J20" i="67"/>
  <c r="K20" i="67"/>
  <c r="L20" i="67"/>
  <c r="M20" i="67"/>
  <c r="N20" i="67"/>
  <c r="O20" i="67"/>
  <c r="P20" i="67"/>
  <c r="Q20" i="67"/>
  <c r="R20" i="67"/>
  <c r="C20" i="67"/>
  <c r="C19" i="67"/>
  <c r="C18" i="67"/>
  <c r="D12" i="67"/>
  <c r="E12" i="67"/>
  <c r="F12" i="67"/>
  <c r="G12" i="67"/>
  <c r="H12" i="67"/>
  <c r="I12" i="67"/>
  <c r="J12" i="67"/>
  <c r="K12" i="67"/>
  <c r="L12" i="67"/>
  <c r="M12" i="67"/>
  <c r="N12" i="67"/>
  <c r="O12" i="67"/>
  <c r="P12" i="67"/>
  <c r="Q12" i="67"/>
  <c r="R12" i="67"/>
  <c r="C12" i="67"/>
  <c r="D8" i="67"/>
  <c r="D17" i="67" s="1"/>
  <c r="E8" i="67"/>
  <c r="E17" i="67" s="1"/>
  <c r="F8" i="67"/>
  <c r="G8" i="67"/>
  <c r="G17" i="67" s="1"/>
  <c r="H8" i="67"/>
  <c r="H17" i="67" s="1"/>
  <c r="I8" i="67"/>
  <c r="I17" i="67" s="1"/>
  <c r="J8" i="67"/>
  <c r="J17" i="67" s="1"/>
  <c r="K8" i="67"/>
  <c r="K17" i="67" s="1"/>
  <c r="L8" i="67"/>
  <c r="L17" i="67" s="1"/>
  <c r="M8" i="67"/>
  <c r="M17" i="67" s="1"/>
  <c r="N8" i="67"/>
  <c r="N17" i="67" s="1"/>
  <c r="O8" i="67"/>
  <c r="O17" i="67" s="1"/>
  <c r="P8" i="67"/>
  <c r="P17" i="67" s="1"/>
  <c r="Q8" i="67"/>
  <c r="Q17" i="67" s="1"/>
  <c r="R8" i="67"/>
  <c r="R17" i="67" s="1"/>
  <c r="C8" i="67"/>
  <c r="C17" i="6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exión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2" xr16:uid="{00000000-0015-0000-FFFF-FFFF01000000}" keepAlive="1" name="Conexión1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3" xr16:uid="{00000000-0015-0000-FFFF-FFFF02000000}" keepAlive="1" name="Conexión2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4" xr16:uid="{00000000-0015-0000-FFFF-FFFF03000000}" keepAlive="1" name="Conexión23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5" xr16:uid="{00000000-0015-0000-FFFF-FFFF04000000}" keepAlive="1" name="Conexión3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6" xr16:uid="{00000000-0015-0000-FFFF-FFFF05000000}" keepAlive="1" name="Conexión7" type="5" refreshedVersion="3" savePassword="1">
    <dbPr connection="Provider=MSOLAP.2;Persist Security Info=True;Location=TALOS;Initial Catalog=SINPE_OLAP;Client Cache Size=25;Auto Synch Period=10000;MDX Compatibility=1" command="General Basico" commandType="1"/>
    <olapPr rowDrillCount="1000" serverFill="0" serverNumberFormat="0" serverFont="0" serverFontColor="0"/>
  </connection>
  <connection id="7" xr16:uid="{00000000-0015-0000-FFFF-FFFF06000000}" keepAlive="1" name="Conexión9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8" xr16:uid="{00000000-0015-0000-FFFF-FFFF07000000}" keepAlive="1" name="Connection" type="5" refreshedVersion="3">
    <dbPr connection="Provider=MSOLAP.2;Persist Security Info=True;Location=TALOS;Initial Catalog=SINPE_OLAP;Client Cache Size=25;Auto Synch Period=10000;MDX Compatibility=1" command="CAN EmisionMonetaria" commandType="1"/>
    <olapPr sendLocale="1" rowDrillCount="1000"/>
  </connection>
  <connection id="9" xr16:uid="{00000000-0015-0000-FFFF-FFFF08000000}" keepAlive="1" name="Connection1" type="5" refreshedVersion="3">
    <dbPr connection="Provider=MSOLAP.2;Persist Security Info=True;Location=TALOS;Initial Catalog=SINPE_OLAP;Client Cache Size=25;Auto Synch Period=10000;MDX Compatibility=1" command="General Basico" commandType="1"/>
    <olapPr sendLocale="1" rowDrillCount="1000"/>
  </connection>
  <connection id="10" xr16:uid="{00000000-0015-0000-FFFF-FFFF09000000}" keepAlive="1" name="Connection2" type="5" refreshedVersion="3">
    <dbPr connection="Provider=MSOLAP.2;Persist Security Info=True;Location=TALOS;Initial Catalog=SINPE_OLAP;Client Cache Size=25;Auto Synch Period=10000;MDX Compatibility=1" command="Cobros" commandType="1"/>
    <olapPr sendLocale="1" rowDrillCount="1000"/>
  </connection>
  <connection id="11" xr16:uid="{00000000-0015-0000-FFFF-FFFF0A000000}" keepAlive="1" name="Connection3" type="5" refreshedVersion="3">
    <dbPr connection="Provider=MSOLAP.2;Persist Security Info=True;Location=TALOS;Initial Catalog=SINPE_OLAP;Client Cache Size=25;Auto Synch Period=10000;MDX Compatibility=1" command="Costo Efectivo" commandType="1"/>
    <olapPr sendLocale="1" rowDrillCount="1000"/>
  </connection>
  <connection id="12" xr16:uid="{00000000-0015-0000-FFFF-FFFF0B000000}" keepAlive="1" name="SINPE_OLAP CAN EmisionMonetaria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AN EmisionMonetaria" commandType="1"/>
    <olapPr sendLocale="1" rowDrillCount="1000"/>
  </connection>
  <connection id="13" xr16:uid="{00000000-0015-0000-FFFF-FFFF0C000000}" keepAlive="1" name="SINPE_OLAP Cobros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4" xr16:uid="{00000000-0015-0000-FFFF-FFFF0D000000}" keepAlive="1" name="SINPE_OLAP General Basico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General Basico" commandType="1"/>
    <olapPr sendLocale="1" rowDrillCount="1000"/>
  </connection>
</connections>
</file>

<file path=xl/sharedStrings.xml><?xml version="1.0" encoding="utf-8"?>
<sst xmlns="http://schemas.openxmlformats.org/spreadsheetml/2006/main" count="31" uniqueCount="24">
  <si>
    <t>Cuadro 1</t>
  </si>
  <si>
    <t>Gráfico 1.1</t>
  </si>
  <si>
    <t>Gráfico 1.2</t>
  </si>
  <si>
    <t>3/ Incluye pago de servicios y compras.</t>
  </si>
  <si>
    <t>Regresar al Índice</t>
  </si>
  <si>
    <t>Fuente: Banco Central de Costa Rica, con datos reportados por los emisores de tarjetas y adquirentes nacionales.</t>
  </si>
  <si>
    <t>Periodo 2010 - 2025</t>
  </si>
  <si>
    <t>El BCCR acopia información anual de la actividad provista por los emisores de tarjetas y adquirentes nacionales. Producto de un trabajo detallado, en el 2024 se revisó el historial de transacciones reportadas y se solicitó a distintas entidades la verificación de los datos, por lo que las estadísticas anuales publicadas para años anteriores han sufrido modificaciones.
Datos preliminares para los años 2024 Y 2025.</t>
  </si>
  <si>
    <t>1/ Incluye cantidad de  depósitos de efectivo, pago de préstamos y tarjetas, pago de servicios, transferencias y otras transacciones monetarias.</t>
  </si>
  <si>
    <t>2/ Incluye solo operaciones en moneda nacional y extranjera.</t>
  </si>
  <si>
    <t>Pagos sin efectivo</t>
  </si>
  <si>
    <t>Transferencias electrónicas</t>
  </si>
  <si>
    <t>Tarjetas de pago</t>
  </si>
  <si>
    <t>Cheques</t>
  </si>
  <si>
    <r>
      <t>Cantidad de operaciones de pago con              (</t>
    </r>
    <r>
      <rPr>
        <sz val="11"/>
        <color theme="1"/>
        <rFont val="Arial"/>
        <family val="2"/>
      </rPr>
      <t>en millones)</t>
    </r>
  </si>
  <si>
    <r>
      <t xml:space="preserve">Valor de operaciones de pago con                </t>
    </r>
    <r>
      <rPr>
        <sz val="11"/>
        <color theme="1"/>
        <rFont val="Arial"/>
        <family val="2"/>
      </rPr>
      <t>(en miles de millones de colones)</t>
    </r>
  </si>
  <si>
    <t>Población</t>
  </si>
  <si>
    <t>Cantidad de operaciones de pago            per-cápita sin efectivo</t>
  </si>
  <si>
    <t>Estadísticas de los sistema de pago - Pagos sin efectivo</t>
  </si>
  <si>
    <t xml:space="preserve">Costa Rica: Pagos sin efectivo
</t>
  </si>
  <si>
    <t xml:space="preserve">Costa Rica: Pagos sin efectivo. Periodo 2010-2025. </t>
  </si>
  <si>
    <t>Costa Rica: Cantidad de operaciones de pago sin efectivo. Periodo 2010-2025.</t>
  </si>
  <si>
    <t>Costa Rica: Cantidad de operaciones de pago per-cápita sin efectivo. Periodo 2010-2025.</t>
  </si>
  <si>
    <t>Estadísticas:  Operaciones de pago sin efectivo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</si>
</sst>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&quot;₡&quot;#,##0.00"/>
    <numFmt numFmtId="167" formatCode="0.0000"/>
  </numFmts>
  <fonts count="23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</font>
    <font>
      <sz val="11"/>
      <color theme="4" tint="-0.249977111117893"/>
      <name val="Arial Black"/>
      <family val="2"/>
    </font>
    <font>
      <sz val="14"/>
      <color theme="0"/>
      <name val="Arial Black"/>
      <family val="2"/>
    </font>
    <font>
      <sz val="10"/>
      <color theme="1"/>
      <name val="Arial"/>
      <family val="2"/>
      <scheme val="major"/>
    </font>
    <font>
      <sz val="9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b/>
      <sz val="9"/>
      <color theme="1"/>
      <name val="Arial"/>
      <family val="2"/>
      <scheme val="major"/>
    </font>
    <font>
      <sz val="11"/>
      <color rgb="FFFF0000"/>
      <name val="Arial"/>
      <family val="2"/>
      <scheme val="minor"/>
    </font>
    <font>
      <u/>
      <sz val="11"/>
      <color rgb="FFFF0000"/>
      <name val="Arial"/>
      <family val="2"/>
      <scheme val="minor"/>
    </font>
    <font>
      <b/>
      <sz val="14"/>
      <color rgb="FF000000"/>
      <name val="Arial"/>
      <family val="2"/>
      <scheme val="major"/>
    </font>
    <font>
      <b/>
      <sz val="12"/>
      <color theme="0"/>
      <name val="Arial"/>
      <family val="2"/>
      <scheme val="major"/>
    </font>
    <font>
      <sz val="11"/>
      <name val="Arial"/>
      <family val="2"/>
    </font>
    <font>
      <sz val="12"/>
      <color theme="4" tint="-0.249977111117893"/>
      <name val="Arial Black"/>
      <family val="2"/>
    </font>
    <font>
      <b/>
      <u/>
      <sz val="11"/>
      <color rgb="FF002060"/>
      <name val="Arial"/>
      <family val="2"/>
      <scheme val="minor"/>
    </font>
    <font>
      <sz val="10"/>
      <color rgb="FF002060"/>
      <name val="Arial"/>
      <family val="2"/>
      <scheme val="major"/>
    </font>
    <font>
      <sz val="10"/>
      <name val="Arial"/>
      <family val="2"/>
      <scheme val="major"/>
    </font>
    <font>
      <b/>
      <sz val="9"/>
      <name val="Arial"/>
      <family val="2"/>
      <scheme val="major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8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566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 vertical="top"/>
    </xf>
    <xf numFmtId="3" fontId="8" fillId="0" borderId="0" xfId="0" applyNumberFormat="1" applyFont="1"/>
    <xf numFmtId="0" fontId="4" fillId="5" borderId="0" xfId="0" applyFont="1" applyFill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2" borderId="0" xfId="0" applyFont="1" applyFill="1"/>
    <xf numFmtId="0" fontId="13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left" vertical="center" indent="1"/>
    </xf>
    <xf numFmtId="164" fontId="5" fillId="7" borderId="0" xfId="0" applyNumberFormat="1" applyFont="1" applyFill="1" applyAlignment="1">
      <alignment horizontal="right" vertical="center" indent="1"/>
    </xf>
    <xf numFmtId="164" fontId="16" fillId="4" borderId="0" xfId="0" applyNumberFormat="1" applyFont="1" applyFill="1" applyAlignment="1">
      <alignment horizontal="right" vertical="center" indent="1"/>
    </xf>
    <xf numFmtId="165" fontId="11" fillId="0" borderId="0" xfId="0" applyNumberFormat="1" applyFont="1"/>
    <xf numFmtId="164" fontId="16" fillId="3" borderId="0" xfId="0" applyNumberFormat="1" applyFont="1" applyFill="1" applyAlignment="1">
      <alignment horizontal="right" vertical="center" indent="1"/>
    </xf>
    <xf numFmtId="3" fontId="0" fillId="0" borderId="0" xfId="0" applyNumberFormat="1"/>
    <xf numFmtId="0" fontId="17" fillId="2" borderId="0" xfId="0" applyFont="1" applyFill="1" applyAlignment="1">
      <alignment vertical="center"/>
    </xf>
    <xf numFmtId="0" fontId="1" fillId="2" borderId="0" xfId="1" applyFill="1" applyAlignment="1" applyProtection="1">
      <alignment vertical="center"/>
      <protection locked="0"/>
    </xf>
    <xf numFmtId="3" fontId="16" fillId="3" borderId="0" xfId="0" applyNumberFormat="1" applyFont="1" applyFill="1" applyAlignment="1">
      <alignment horizontal="right" vertical="center" indent="1"/>
    </xf>
    <xf numFmtId="0" fontId="0" fillId="0" borderId="0" xfId="0" applyProtection="1"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/>
    <xf numFmtId="0" fontId="18" fillId="8" borderId="0" xfId="1" applyFont="1" applyFill="1"/>
    <xf numFmtId="3" fontId="19" fillId="8" borderId="0" xfId="0" applyNumberFormat="1" applyFont="1" applyFill="1" applyAlignment="1">
      <alignment horizontal="right" vertical="center" indent="2"/>
    </xf>
    <xf numFmtId="164" fontId="8" fillId="0" borderId="0" xfId="0" applyNumberFormat="1" applyFont="1"/>
    <xf numFmtId="166" fontId="8" fillId="0" borderId="0" xfId="0" applyNumberFormat="1" applyFont="1"/>
    <xf numFmtId="0" fontId="21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top" wrapText="1"/>
    </xf>
    <xf numFmtId="164" fontId="5" fillId="4" borderId="0" xfId="0" applyNumberFormat="1" applyFont="1" applyFill="1" applyAlignment="1">
      <alignment horizontal="left" vertical="center" indent="3"/>
    </xf>
    <xf numFmtId="164" fontId="5" fillId="3" borderId="0" xfId="0" applyNumberFormat="1" applyFont="1" applyFill="1" applyAlignment="1">
      <alignment horizontal="left" vertical="center" indent="3"/>
    </xf>
    <xf numFmtId="164" fontId="5" fillId="3" borderId="0" xfId="0" applyNumberFormat="1" applyFont="1" applyFill="1" applyAlignment="1">
      <alignment horizontal="right" vertical="center" indent="1"/>
    </xf>
    <xf numFmtId="164" fontId="2" fillId="3" borderId="0" xfId="0" applyNumberFormat="1" applyFont="1" applyFill="1" applyAlignment="1">
      <alignment horizontal="right" vertical="center" indent="1"/>
    </xf>
    <xf numFmtId="164" fontId="2" fillId="3" borderId="0" xfId="0" applyNumberFormat="1" applyFont="1" applyFill="1" applyAlignment="1">
      <alignment horizontal="left" vertical="center" wrapText="1" indent="1"/>
    </xf>
    <xf numFmtId="164" fontId="2" fillId="4" borderId="0" xfId="0" applyNumberFormat="1" applyFont="1" applyFill="1" applyAlignment="1">
      <alignment horizontal="left" vertical="center" wrapText="1" indent="1"/>
    </xf>
    <xf numFmtId="164" fontId="22" fillId="4" borderId="0" xfId="0" applyNumberFormat="1" applyFont="1" applyFill="1" applyAlignment="1">
      <alignment horizontal="right" vertical="center" indent="1"/>
    </xf>
    <xf numFmtId="164" fontId="5" fillId="4" borderId="1" xfId="0" applyNumberFormat="1" applyFont="1" applyFill="1" applyBorder="1" applyAlignment="1">
      <alignment horizontal="left" vertical="center" indent="3"/>
    </xf>
    <xf numFmtId="3" fontId="22" fillId="4" borderId="0" xfId="0" applyNumberFormat="1" applyFont="1" applyFill="1" applyAlignment="1">
      <alignment horizontal="right" vertical="center" indent="1"/>
    </xf>
    <xf numFmtId="3" fontId="16" fillId="4" borderId="0" xfId="0" applyNumberFormat="1" applyFont="1" applyFill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7" fillId="6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EEF8FD"/>
      <color rgb="FF0D0D6D"/>
      <color rgb="FF000066"/>
      <color rgb="FF3383C7"/>
      <color rgb="FF336699"/>
      <color rgb="FFCC0000"/>
      <color rgb="FFFFC514"/>
      <color rgb="FFD8E7F3"/>
      <color rgb="FF356699"/>
      <color rgb="FF356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20932426863773"/>
          <c:y val="0.18863050204005505"/>
          <c:w val="0.86406760693374873"/>
          <c:h val="0.650410409952405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'Cuadro 1'!$B$9</c:f>
              <c:strCache>
                <c:ptCount val="1"/>
                <c:pt idx="0">
                  <c:v>Tarjetas de pago</c:v>
                </c:pt>
              </c:strCache>
            </c:strRef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1'!$C$9:$R$9</c:f>
              <c:numCache>
                <c:formatCode>#\ ##0.0</c:formatCode>
                <c:ptCount val="16"/>
                <c:pt idx="0">
                  <c:v>138.505129420869</c:v>
                </c:pt>
                <c:pt idx="1">
                  <c:v>166.997007495183</c:v>
                </c:pt>
                <c:pt idx="2">
                  <c:v>199.07943558490001</c:v>
                </c:pt>
                <c:pt idx="3">
                  <c:v>213.88300000000001</c:v>
                </c:pt>
                <c:pt idx="4">
                  <c:v>253.36160000000001</c:v>
                </c:pt>
                <c:pt idx="5">
                  <c:v>298.1662</c:v>
                </c:pt>
                <c:pt idx="6">
                  <c:v>363.67890999999997</c:v>
                </c:pt>
                <c:pt idx="7">
                  <c:v>377.18843950000002</c:v>
                </c:pt>
                <c:pt idx="8">
                  <c:v>403.69709</c:v>
                </c:pt>
                <c:pt idx="9">
                  <c:v>479.60579899999999</c:v>
                </c:pt>
                <c:pt idx="10">
                  <c:v>455.35583700000001</c:v>
                </c:pt>
                <c:pt idx="11">
                  <c:v>609.93998899999997</c:v>
                </c:pt>
                <c:pt idx="12">
                  <c:v>815.03837399999998</c:v>
                </c:pt>
                <c:pt idx="13">
                  <c:v>979.21177778449999</c:v>
                </c:pt>
                <c:pt idx="14">
                  <c:v>1139.4086070000001</c:v>
                </c:pt>
                <c:pt idx="15">
                  <c:v>1293.0568949999999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E-4CD9-842E-4EE3E6BA64DC}"/>
            </c:ext>
          </c:extLst>
        </c:ser>
        <c:ser>
          <c:idx val="1"/>
          <c:order val="1"/>
          <c:tx>
            <c:strRef>
              <c:f>'Cuadro 1'!$B$10</c:f>
              <c:strCache>
                <c:ptCount val="1"/>
                <c:pt idx="0">
                  <c:v>Transferencias electrónicas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1'!$C$10:$R$10</c:f>
              <c:numCache>
                <c:formatCode>#\ ##0.0</c:formatCode>
                <c:ptCount val="16"/>
                <c:pt idx="0">
                  <c:v>64.109961259673256</c:v>
                </c:pt>
                <c:pt idx="1">
                  <c:v>83.712623505177277</c:v>
                </c:pt>
                <c:pt idx="2">
                  <c:v>89.287341699999999</c:v>
                </c:pt>
                <c:pt idx="3">
                  <c:v>97.053155000000004</c:v>
                </c:pt>
                <c:pt idx="4">
                  <c:v>108.782186</c:v>
                </c:pt>
                <c:pt idx="5">
                  <c:v>123.543211</c:v>
                </c:pt>
                <c:pt idx="6">
                  <c:v>139.39040900000001</c:v>
                </c:pt>
                <c:pt idx="7">
                  <c:v>150.77763049999999</c:v>
                </c:pt>
                <c:pt idx="8">
                  <c:v>154.21252799999999</c:v>
                </c:pt>
                <c:pt idx="9">
                  <c:v>178.30702700000001</c:v>
                </c:pt>
                <c:pt idx="10">
                  <c:v>251.84444199999999</c:v>
                </c:pt>
                <c:pt idx="11">
                  <c:v>476.72364599999997</c:v>
                </c:pt>
                <c:pt idx="12">
                  <c:v>643.02752989765679</c:v>
                </c:pt>
                <c:pt idx="13">
                  <c:v>905.32357100000002</c:v>
                </c:pt>
                <c:pt idx="14">
                  <c:v>1126.8568686931801</c:v>
                </c:pt>
                <c:pt idx="15">
                  <c:v>1292.569071591221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5-423C-9745-EF8167903390}"/>
            </c:ext>
          </c:extLst>
        </c:ser>
        <c:ser>
          <c:idx val="2"/>
          <c:order val="2"/>
          <c:tx>
            <c:strRef>
              <c:f>'Cuadro 1'!$B$11</c:f>
              <c:strCache>
                <c:ptCount val="1"/>
                <c:pt idx="0">
                  <c:v>Cheques</c:v>
                </c:pt>
              </c:strCache>
            </c:strRef>
          </c:tx>
          <c:spPr>
            <a:solidFill>
              <a:srgbClr val="FEAA5E">
                <a:lumMod val="75000"/>
              </a:srgbClr>
            </a:solidFill>
            <a:ln>
              <a:solidFill>
                <a:srgbClr val="FEAA5E">
                  <a:lumMod val="75000"/>
                </a:srgbClr>
              </a:solidFill>
            </a:ln>
          </c:spPr>
          <c:invertIfNegative val="0"/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1'!$C$11:$R$11</c:f>
              <c:numCache>
                <c:formatCode>#\ ##0.0</c:formatCode>
                <c:ptCount val="16"/>
                <c:pt idx="0">
                  <c:v>22.159194948007801</c:v>
                </c:pt>
                <c:pt idx="1">
                  <c:v>19.450405</c:v>
                </c:pt>
                <c:pt idx="2">
                  <c:v>18.279212144057102</c:v>
                </c:pt>
                <c:pt idx="3">
                  <c:v>14.686869999999999</c:v>
                </c:pt>
                <c:pt idx="4">
                  <c:v>13.454889579431917</c:v>
                </c:pt>
                <c:pt idx="5">
                  <c:v>11.974166154671011</c:v>
                </c:pt>
                <c:pt idx="6">
                  <c:v>11.056839999999999</c:v>
                </c:pt>
                <c:pt idx="7">
                  <c:v>9.3766630000000006</c:v>
                </c:pt>
                <c:pt idx="8">
                  <c:v>7.3767999999999994</c:v>
                </c:pt>
                <c:pt idx="9">
                  <c:v>6.1839880000000003</c:v>
                </c:pt>
                <c:pt idx="10">
                  <c:v>4.5313360000000005</c:v>
                </c:pt>
                <c:pt idx="11">
                  <c:v>3.6533899999999999</c:v>
                </c:pt>
                <c:pt idx="12">
                  <c:v>3.0563209999999996</c:v>
                </c:pt>
                <c:pt idx="13">
                  <c:v>2.8305720000000001</c:v>
                </c:pt>
                <c:pt idx="14">
                  <c:v>2.2270099999999999</c:v>
                </c:pt>
                <c:pt idx="15">
                  <c:v>2.1170780000000002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5-423C-9745-EF8167903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74204408"/>
        <c:axId val="674205192"/>
      </c:barChart>
      <c:catAx>
        <c:axId val="67420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5192"/>
        <c:crosses val="autoZero"/>
        <c:auto val="1"/>
        <c:lblAlgn val="ctr"/>
        <c:lblOffset val="100"/>
        <c:noMultiLvlLbl val="0"/>
      </c:catAx>
      <c:valAx>
        <c:axId val="674205192"/>
        <c:scaling>
          <c:orientation val="minMax"/>
          <c:max val="30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Cantidad</a:t>
                </a:r>
              </a:p>
            </c:rich>
          </c:tx>
          <c:layout>
            <c:manualLayout>
              <c:xMode val="edge"/>
              <c:yMode val="edge"/>
              <c:x val="3.2785901762279715E-3"/>
              <c:y val="0.4385295398890258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440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28243742609096939"/>
          <c:y val="0.91076598101371398"/>
          <c:w val="0.44684675953967296"/>
          <c:h val="3.475735244353824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27896512935883"/>
          <c:y val="0.18863050204005505"/>
          <c:w val="0.86406760693374873"/>
          <c:h val="0.650410409952405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'Cuadro 1'!$B$18</c:f>
              <c:strCache>
                <c:ptCount val="1"/>
                <c:pt idx="0">
                  <c:v>Tarjetas de pago</c:v>
                </c:pt>
              </c:strCache>
            </c:strRef>
          </c:tx>
          <c:spPr>
            <a:solidFill>
              <a:srgbClr val="000066"/>
            </a:solidFill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1'!$C$18:$R$18</c:f>
              <c:numCache>
                <c:formatCode>#,##0</c:formatCode>
                <c:ptCount val="16"/>
                <c:pt idx="0">
                  <c:v>30.561398063212167</c:v>
                </c:pt>
                <c:pt idx="1">
                  <c:v>36.348369353533464</c:v>
                </c:pt>
                <c:pt idx="2">
                  <c:v>42.77153121597766</c:v>
                </c:pt>
                <c:pt idx="3">
                  <c:v>45.380615602935492</c:v>
                </c:pt>
                <c:pt idx="4">
                  <c:v>53.095848763444693</c:v>
                </c:pt>
                <c:pt idx="5">
                  <c:v>61.751050320230107</c:v>
                </c:pt>
                <c:pt idx="6">
                  <c:v>74.482806484562374</c:v>
                </c:pt>
                <c:pt idx="7">
                  <c:v>76.454240755195372</c:v>
                </c:pt>
                <c:pt idx="8">
                  <c:v>81.041719670824463</c:v>
                </c:pt>
                <c:pt idx="9">
                  <c:v>95.52054493023472</c:v>
                </c:pt>
                <c:pt idx="10">
                  <c:v>90.144852756454597</c:v>
                </c:pt>
                <c:pt idx="11">
                  <c:v>120.12209659260623</c:v>
                </c:pt>
                <c:pt idx="12">
                  <c:v>159.65783511433418</c:v>
                </c:pt>
                <c:pt idx="13">
                  <c:v>190.65977957358274</c:v>
                </c:pt>
                <c:pt idx="14">
                  <c:v>220.60784230081828</c:v>
                </c:pt>
                <c:pt idx="15">
                  <c:v>249.05642489861734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4-4D3F-8302-72F7C7F3CF5A}"/>
            </c:ext>
          </c:extLst>
        </c:ser>
        <c:ser>
          <c:idx val="1"/>
          <c:order val="1"/>
          <c:tx>
            <c:strRef>
              <c:f>'Cuadro 1'!$B$19</c:f>
              <c:strCache>
                <c:ptCount val="1"/>
                <c:pt idx="0">
                  <c:v>Transferencias electrónicas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1'!$C$19:$R$19</c:f>
              <c:numCache>
                <c:formatCode>#,##0</c:formatCode>
                <c:ptCount val="16"/>
                <c:pt idx="0">
                  <c:v>14.145974622502123</c:v>
                </c:pt>
                <c:pt idx="1">
                  <c:v>18.220789727667668</c:v>
                </c:pt>
                <c:pt idx="2">
                  <c:v>19.18307790803722</c:v>
                </c:pt>
                <c:pt idx="3">
                  <c:v>20.592248659814558</c:v>
                </c:pt>
                <c:pt idx="4">
                  <c:v>22.796992504045249</c:v>
                </c:pt>
                <c:pt idx="5">
                  <c:v>25.586143027559146</c:v>
                </c:pt>
                <c:pt idx="6">
                  <c:v>28.547679213378093</c:v>
                </c:pt>
                <c:pt idx="7">
                  <c:v>30.56188381071761</c:v>
                </c:pt>
                <c:pt idx="8">
                  <c:v>30.957985017690291</c:v>
                </c:pt>
                <c:pt idx="9">
                  <c:v>35.512465486119105</c:v>
                </c:pt>
                <c:pt idx="10">
                  <c:v>49.856569954590192</c:v>
                </c:pt>
                <c:pt idx="11">
                  <c:v>93.88635748686977</c:v>
                </c:pt>
                <c:pt idx="12">
                  <c:v>125.96263760996568</c:v>
                </c:pt>
                <c:pt idx="13">
                  <c:v>176.27319891940235</c:v>
                </c:pt>
                <c:pt idx="14">
                  <c:v>218.17762377518969</c:v>
                </c:pt>
                <c:pt idx="15">
                  <c:v>248.9624649540533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4-4D3F-8302-72F7C7F3CF5A}"/>
            </c:ext>
          </c:extLst>
        </c:ser>
        <c:ser>
          <c:idx val="2"/>
          <c:order val="2"/>
          <c:tx>
            <c:strRef>
              <c:f>'Cuadro 1'!$B$20</c:f>
              <c:strCache>
                <c:ptCount val="1"/>
                <c:pt idx="0">
                  <c:v>Cheques</c:v>
                </c:pt>
              </c:strCache>
            </c:strRef>
          </c:tx>
          <c:spPr>
            <a:solidFill>
              <a:srgbClr val="FEAA5E">
                <a:lumMod val="75000"/>
              </a:srgbClr>
            </a:solidFill>
            <a:ln>
              <a:solidFill>
                <a:srgbClr val="FEAA5E">
                  <a:lumMod val="75000"/>
                </a:srgbClr>
              </a:solidFill>
            </a:ln>
          </c:spPr>
          <c:invertIfNegative val="0"/>
          <c:cat>
            <c:numRef>
              <c:f>'Cuadro 1'!$C$6:$R$6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'Cuadro 1'!$C$20:$R$20</c:f>
              <c:numCache>
                <c:formatCode>#,##0</c:formatCode>
                <c:ptCount val="16"/>
                <c:pt idx="0">
                  <c:v>4.889464963485664</c:v>
                </c:pt>
                <c:pt idx="1">
                  <c:v>4.2335519397627959</c:v>
                </c:pt>
                <c:pt idx="2">
                  <c:v>3.9272257856567752</c:v>
                </c:pt>
                <c:pt idx="3">
                  <c:v>3.1161859609238935</c:v>
                </c:pt>
                <c:pt idx="4">
                  <c:v>2.8196805760555863</c:v>
                </c:pt>
                <c:pt idx="5">
                  <c:v>2.4798831549648677</c:v>
                </c:pt>
                <c:pt idx="6">
                  <c:v>2.2644823535430434</c:v>
                </c:pt>
                <c:pt idx="7">
                  <c:v>1.9006034528328446</c:v>
                </c:pt>
                <c:pt idx="8">
                  <c:v>1.4808839906865265</c:v>
                </c:pt>
                <c:pt idx="9">
                  <c:v>1.2316321129428887</c:v>
                </c:pt>
                <c:pt idx="10">
                  <c:v>0.89704925976390193</c:v>
                </c:pt>
                <c:pt idx="11">
                  <c:v>0.71950171227494586</c:v>
                </c:pt>
                <c:pt idx="12">
                  <c:v>0.59870260081088755</c:v>
                </c:pt>
                <c:pt idx="13">
                  <c:v>0.55113331541843902</c:v>
                </c:pt>
                <c:pt idx="14">
                  <c:v>0.43118497426125313</c:v>
                </c:pt>
                <c:pt idx="15">
                  <c:v>0.40777159918513495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F4-4D3F-8302-72F7C7F3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74204408"/>
        <c:axId val="674205192"/>
      </c:barChart>
      <c:catAx>
        <c:axId val="67420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5192"/>
        <c:crosses val="autoZero"/>
        <c:auto val="1"/>
        <c:lblAlgn val="ctr"/>
        <c:lblOffset val="100"/>
        <c:noMultiLvlLbl val="0"/>
      </c:catAx>
      <c:valAx>
        <c:axId val="674205192"/>
        <c:scaling>
          <c:orientation val="minMax"/>
          <c:max val="6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Cantidad</a:t>
                </a:r>
              </a:p>
            </c:rich>
          </c:tx>
          <c:layout>
            <c:manualLayout>
              <c:xMode val="edge"/>
              <c:yMode val="edge"/>
              <c:x val="3.2785901762279715E-3"/>
              <c:y val="0.4385295398890258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s-CR"/>
          </a:p>
        </c:txPr>
        <c:crossAx val="67420440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28243742609096939"/>
          <c:y val="0.91076598101371398"/>
          <c:w val="0.44684675953967296"/>
          <c:h val="3.475735244353824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F54F06-B19F-41A5-B86E-9A635872971F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2156E4-B545-4CB8-A44B-EF26F0141B24}">
  <sheetPr>
    <tabColor theme="4"/>
  </sheetPr>
  <sheetViews>
    <sheetView zoomScale="80" workbookViewId="0"/>
  </sheetViews>
  <pageMargins left="0.7" right="0.7" top="0.75" bottom="0.75" header="0.3" footer="0.3"/>
  <pageSetup orientation="landscape" r:id="rId1"/>
  <headerFooter>
    <oddFooter>&amp;C&amp;1#&amp;"Calibri"&amp;10&amp;K000000Uso Interno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104696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944350" cy="6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257A10-39E3-D3DC-3B7F-09FE6ED6F7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0.02611</cdr:x>
      <cdr:y>0.08523</cdr:y>
    </cdr:from>
    <cdr:to>
      <cdr:x>0.47143</cdr:x>
      <cdr:y>0.20076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26219" y="535781"/>
          <a:ext cx="3857625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0.00573</cdr:x>
      <cdr:y>0.95334</cdr:y>
    </cdr:from>
    <cdr:to>
      <cdr:x>1</cdr:x>
      <cdr:y>1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49666" y="6000750"/>
          <a:ext cx="8618084" cy="293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s-CR" sz="1100" b="1">
              <a:effectLst/>
              <a:latin typeface="+mn-lt"/>
              <a:ea typeface="+mn-ea"/>
              <a:cs typeface="+mn-cs"/>
            </a:rPr>
            <a:t>Fuente: </a:t>
          </a:r>
          <a:r>
            <a:rPr lang="es-CR" sz="1100">
              <a:effectLst/>
              <a:latin typeface="+mn-lt"/>
              <a:ea typeface="+mn-ea"/>
              <a:cs typeface="+mn-cs"/>
            </a:rPr>
            <a:t>Banco Central de Costa Rica, con datos reportados por proveedores de servicios de pago</a:t>
          </a:r>
          <a:endParaRPr lang="es-CR" sz="1100" b="0" dirty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0.01893</cdr:x>
      <cdr:y>0.01513</cdr:y>
    </cdr:from>
    <cdr:to>
      <cdr:x>1</cdr:x>
      <cdr:y>0.17402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164081" y="95235"/>
          <a:ext cx="8503669" cy="1000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1.1</a:t>
          </a:r>
        </a:p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Cantidad de operaciones de pago sin efectivo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2010 - 2025</a:t>
          </a:r>
        </a:p>
        <a:p xmlns:a="http://schemas.openxmlformats.org/drawingml/2006/main">
          <a:pPr algn="ctr" rtl="0"/>
          <a:r>
            <a:rPr lang="es-CR" sz="1200" b="0" i="0" baseline="0" dirty="0">
              <a:effectLst/>
              <a:latin typeface="Arial" pitchFamily="34" charset="0"/>
              <a:ea typeface="+mn-ea"/>
              <a:cs typeface="Arial" pitchFamily="34" charset="0"/>
            </a:rPr>
            <a:t>-en millones-</a:t>
          </a:r>
          <a:endParaRPr lang="es-CR" sz="1200" b="0" dirty="0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0.09982</cdr:x>
      <cdr:y>0.75158</cdr:y>
    </cdr:from>
    <cdr:to>
      <cdr:x>0.163</cdr:x>
      <cdr:y>0.78941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A94ABCA-2889-C0E5-ABA8-2CC4CAD2862C}"/>
            </a:ext>
          </a:extLst>
        </cdr:cNvPr>
        <cdr:cNvSpPr txBox="1"/>
      </cdr:nvSpPr>
      <cdr:spPr>
        <a:xfrm xmlns:a="http://schemas.openxmlformats.org/drawingml/2006/main">
          <a:off x="865188" y="4730750"/>
          <a:ext cx="547688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/>
            <a:t>224,8</a:t>
          </a:r>
        </a:p>
      </cdr:txBody>
    </cdr:sp>
  </cdr:relSizeAnchor>
  <cdr:relSizeAnchor xmlns:cdr="http://schemas.openxmlformats.org/drawingml/2006/chartDrawing">
    <cdr:from>
      <cdr:x>0.79212</cdr:x>
      <cdr:y>0.39092</cdr:y>
    </cdr:from>
    <cdr:to>
      <cdr:x>0.87216</cdr:x>
      <cdr:y>0.43632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B874AA8F-9BB0-38FF-066A-A782C546B4C4}"/>
            </a:ext>
          </a:extLst>
        </cdr:cNvPr>
        <cdr:cNvSpPr txBox="1"/>
      </cdr:nvSpPr>
      <cdr:spPr>
        <a:xfrm xmlns:a="http://schemas.openxmlformats.org/drawingml/2006/main">
          <a:off x="6865937" y="2460626"/>
          <a:ext cx="693739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 b="1" kern="1200"/>
            <a:t>1</a:t>
          </a:r>
          <a:r>
            <a:rPr lang="es-CR" sz="1100" b="1" kern="1200" baseline="0"/>
            <a:t> 887,4</a:t>
          </a:r>
          <a:endParaRPr lang="es-CR" sz="1100" b="1" kern="1200"/>
        </a:p>
      </cdr:txBody>
    </cdr:sp>
  </cdr:relSizeAnchor>
  <cdr:relSizeAnchor xmlns:cdr="http://schemas.openxmlformats.org/drawingml/2006/chartDrawing">
    <cdr:from>
      <cdr:x>0.84615</cdr:x>
      <cdr:y>0.3082</cdr:y>
    </cdr:from>
    <cdr:to>
      <cdr:x>0.92527</cdr:x>
      <cdr:y>0.34805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B874AA8F-9BB0-38FF-066A-A782C546B4C4}"/>
            </a:ext>
          </a:extLst>
        </cdr:cNvPr>
        <cdr:cNvSpPr txBox="1"/>
      </cdr:nvSpPr>
      <cdr:spPr>
        <a:xfrm xmlns:a="http://schemas.openxmlformats.org/drawingml/2006/main">
          <a:off x="7334250" y="1939925"/>
          <a:ext cx="685801" cy="250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 b="1" kern="1200"/>
            <a:t>2 268,5</a:t>
          </a:r>
        </a:p>
      </cdr:txBody>
    </cdr:sp>
  </cdr:relSizeAnchor>
  <cdr:relSizeAnchor xmlns:cdr="http://schemas.openxmlformats.org/drawingml/2006/chartDrawing">
    <cdr:from>
      <cdr:x>0.90293</cdr:x>
      <cdr:y>0.23758</cdr:y>
    </cdr:from>
    <cdr:to>
      <cdr:x>0.99121</cdr:x>
      <cdr:y>0.27617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B874AA8F-9BB0-38FF-066A-A782C546B4C4}"/>
            </a:ext>
          </a:extLst>
        </cdr:cNvPr>
        <cdr:cNvSpPr txBox="1"/>
      </cdr:nvSpPr>
      <cdr:spPr>
        <a:xfrm xmlns:a="http://schemas.openxmlformats.org/drawingml/2006/main">
          <a:off x="7826376" y="1495425"/>
          <a:ext cx="765175" cy="2428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 b="1" kern="1200"/>
            <a:t>2 587,7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4FF77BE-F5D5-B1C5-BF8F-1945FDC67C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0.02611</cdr:x>
      <cdr:y>0.08523</cdr:y>
    </cdr:from>
    <cdr:to>
      <cdr:x>0.47143</cdr:x>
      <cdr:y>0.20076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226219" y="535781"/>
          <a:ext cx="3857625" cy="7262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R" sz="1100"/>
        </a:p>
      </cdr:txBody>
    </cdr:sp>
  </cdr:relSizeAnchor>
  <cdr:relSizeAnchor xmlns:cdr="http://schemas.openxmlformats.org/drawingml/2006/chartDrawing">
    <cdr:from>
      <cdr:x>0.00573</cdr:x>
      <cdr:y>0.95334</cdr:y>
    </cdr:from>
    <cdr:to>
      <cdr:x>1</cdr:x>
      <cdr:y>1</cdr:y>
    </cdr:to>
    <cdr:sp macro="" textlink="">
      <cdr:nvSpPr>
        <cdr:cNvPr id="4" name="2 CuadroTexto"/>
        <cdr:cNvSpPr txBox="1"/>
      </cdr:nvSpPr>
      <cdr:spPr>
        <a:xfrm xmlns:a="http://schemas.openxmlformats.org/drawingml/2006/main">
          <a:off x="49666" y="6000750"/>
          <a:ext cx="8618084" cy="293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s-CR" sz="1100" b="1">
              <a:effectLst/>
              <a:latin typeface="+mn-lt"/>
              <a:ea typeface="+mn-ea"/>
              <a:cs typeface="+mn-cs"/>
            </a:rPr>
            <a:t>Fuente: </a:t>
          </a:r>
          <a:r>
            <a:rPr lang="es-CR" sz="1100">
              <a:effectLst/>
              <a:latin typeface="+mn-lt"/>
              <a:ea typeface="+mn-ea"/>
              <a:cs typeface="+mn-cs"/>
            </a:rPr>
            <a:t>Banco Central de Costa Rica, con datos reportados por proveedores de servicios de pago</a:t>
          </a:r>
          <a:endParaRPr lang="es-CR" sz="1100" b="0" dirty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0.01893</cdr:x>
      <cdr:y>0.01513</cdr:y>
    </cdr:from>
    <cdr:to>
      <cdr:x>1</cdr:x>
      <cdr:y>0.17402</cdr:y>
    </cdr:to>
    <cdr:sp macro="" textlink="">
      <cdr:nvSpPr>
        <cdr:cNvPr id="5" name="1 Rectángulo"/>
        <cdr:cNvSpPr/>
      </cdr:nvSpPr>
      <cdr:spPr>
        <a:xfrm xmlns:a="http://schemas.openxmlformats.org/drawingml/2006/main">
          <a:off x="164081" y="95235"/>
          <a:ext cx="8503669" cy="10001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Gráfico 1.2</a:t>
          </a:r>
        </a:p>
        <a:p xmlns:a="http://schemas.openxmlformats.org/drawingml/2006/main">
          <a:pPr algn="ctr" rtl="0"/>
          <a:r>
            <a:rPr lang="es-CR" sz="18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Cantidad de operaciones de pago per-cápita sin efectivo</a:t>
          </a:r>
        </a:p>
        <a:p xmlns:a="http://schemas.openxmlformats.org/drawingml/2006/main">
          <a:pPr algn="ctr" rtl="0"/>
          <a:r>
            <a:rPr lang="es-CR" sz="1600" b="1" i="0" baseline="0" dirty="0">
              <a:effectLst/>
              <a:latin typeface="Arial" pitchFamily="34" charset="0"/>
              <a:ea typeface="+mn-ea"/>
              <a:cs typeface="Arial" pitchFamily="34" charset="0"/>
            </a:rPr>
            <a:t>Periodo 2010 - 2025</a:t>
          </a:r>
        </a:p>
        <a:p xmlns:a="http://schemas.openxmlformats.org/drawingml/2006/main">
          <a:pPr algn="ctr" rtl="0"/>
          <a:r>
            <a:rPr lang="es-CR" sz="1200" b="0" i="0" baseline="0" dirty="0">
              <a:effectLst/>
              <a:latin typeface="Arial" pitchFamily="34" charset="0"/>
              <a:ea typeface="+mn-ea"/>
              <a:cs typeface="Arial" pitchFamily="34" charset="0"/>
            </a:rPr>
            <a:t>-en millones-</a:t>
          </a:r>
          <a:endParaRPr lang="es-CR" sz="1200" b="0" dirty="0">
            <a:effectLst/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0.10715</cdr:x>
      <cdr:y>0.74654</cdr:y>
    </cdr:from>
    <cdr:to>
      <cdr:x>0.1511</cdr:x>
      <cdr:y>0.7831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A94ABCA-2889-C0E5-ABA8-2CC4CAD2862C}"/>
            </a:ext>
          </a:extLst>
        </cdr:cNvPr>
        <cdr:cNvSpPr txBox="1"/>
      </cdr:nvSpPr>
      <cdr:spPr>
        <a:xfrm xmlns:a="http://schemas.openxmlformats.org/drawingml/2006/main">
          <a:off x="928715" y="4699024"/>
          <a:ext cx="380973" cy="230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R" sz="1100" b="1" kern="1200"/>
            <a:t>50</a:t>
          </a:r>
        </a:p>
      </cdr:txBody>
    </cdr:sp>
  </cdr:relSizeAnchor>
  <cdr:relSizeAnchor xmlns:cdr="http://schemas.openxmlformats.org/drawingml/2006/chartDrawing">
    <cdr:from>
      <cdr:x>0.80311</cdr:x>
      <cdr:y>0.39975</cdr:y>
    </cdr:from>
    <cdr:to>
      <cdr:x>0.86264</cdr:x>
      <cdr:y>0.44641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B874AA8F-9BB0-38FF-066A-A782C546B4C4}"/>
            </a:ext>
          </a:extLst>
        </cdr:cNvPr>
        <cdr:cNvSpPr txBox="1"/>
      </cdr:nvSpPr>
      <cdr:spPr>
        <a:xfrm xmlns:a="http://schemas.openxmlformats.org/drawingml/2006/main">
          <a:off x="6961148" y="2516184"/>
          <a:ext cx="515977" cy="293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 b="1" kern="1200"/>
            <a:t>367</a:t>
          </a:r>
        </a:p>
      </cdr:txBody>
    </cdr:sp>
  </cdr:relSizeAnchor>
  <cdr:relSizeAnchor xmlns:cdr="http://schemas.openxmlformats.org/drawingml/2006/chartDrawing">
    <cdr:from>
      <cdr:x>0.85531</cdr:x>
      <cdr:y>0.32207</cdr:y>
    </cdr:from>
    <cdr:to>
      <cdr:x>0.93443</cdr:x>
      <cdr:y>0.36192</cdr:y>
    </cdr:to>
    <cdr:sp macro="" textlink="">
      <cdr:nvSpPr>
        <cdr:cNvPr id="7" name="CuadroTexto 1">
          <a:extLst xmlns:a="http://schemas.openxmlformats.org/drawingml/2006/main">
            <a:ext uri="{FF2B5EF4-FFF2-40B4-BE49-F238E27FC236}">
              <a16:creationId xmlns:a16="http://schemas.microsoft.com/office/drawing/2014/main" id="{B874AA8F-9BB0-38FF-066A-A782C546B4C4}"/>
            </a:ext>
          </a:extLst>
        </cdr:cNvPr>
        <cdr:cNvSpPr txBox="1"/>
      </cdr:nvSpPr>
      <cdr:spPr>
        <a:xfrm xmlns:a="http://schemas.openxmlformats.org/drawingml/2006/main">
          <a:off x="7413592" y="2027259"/>
          <a:ext cx="685792" cy="250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 b="1" kern="1200"/>
            <a:t>439</a:t>
          </a:r>
        </a:p>
      </cdr:txBody>
    </cdr:sp>
  </cdr:relSizeAnchor>
  <cdr:relSizeAnchor xmlns:cdr="http://schemas.openxmlformats.org/drawingml/2006/chartDrawing">
    <cdr:from>
      <cdr:x>0.91117</cdr:x>
      <cdr:y>0.2565</cdr:y>
    </cdr:from>
    <cdr:to>
      <cdr:x>0.99945</cdr:x>
      <cdr:y>0.29509</cdr:y>
    </cdr:to>
    <cdr:sp macro="" textlink="">
      <cdr:nvSpPr>
        <cdr:cNvPr id="8" name="CuadroTexto 1">
          <a:extLst xmlns:a="http://schemas.openxmlformats.org/drawingml/2006/main">
            <a:ext uri="{FF2B5EF4-FFF2-40B4-BE49-F238E27FC236}">
              <a16:creationId xmlns:a16="http://schemas.microsoft.com/office/drawing/2014/main" id="{B874AA8F-9BB0-38FF-066A-A782C546B4C4}"/>
            </a:ext>
          </a:extLst>
        </cdr:cNvPr>
        <cdr:cNvSpPr txBox="1"/>
      </cdr:nvSpPr>
      <cdr:spPr>
        <a:xfrm xmlns:a="http://schemas.openxmlformats.org/drawingml/2006/main">
          <a:off x="7897809" y="1614496"/>
          <a:ext cx="765188" cy="2429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 b="1" kern="1200"/>
            <a:t>498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BCCR">
      <a:dk1>
        <a:sysClr val="windowText" lastClr="000000"/>
      </a:dk1>
      <a:lt1>
        <a:sysClr val="window" lastClr="FFFFFF"/>
      </a:lt1>
      <a:dk2>
        <a:srgbClr val="000000"/>
      </a:dk2>
      <a:lt2>
        <a:srgbClr val="D7E6F3"/>
      </a:lt2>
      <a:accent1>
        <a:srgbClr val="3882C6"/>
      </a:accent1>
      <a:accent2>
        <a:srgbClr val="FFE18B"/>
      </a:accent2>
      <a:accent3>
        <a:srgbClr val="A9CD69"/>
      </a:accent3>
      <a:accent4>
        <a:srgbClr val="FEAA5E"/>
      </a:accent4>
      <a:accent5>
        <a:srgbClr val="5DB3C7"/>
      </a:accent5>
      <a:accent6>
        <a:srgbClr val="95B3D7"/>
      </a:accent6>
      <a:hlink>
        <a:srgbClr val="4F81BD"/>
      </a:hlink>
      <a:folHlink>
        <a:srgbClr val="7F7F7F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olsticio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Solsticio">
    <a:dk1>
      <a:sysClr val="windowText" lastClr="000000"/>
    </a:dk1>
    <a:lt1>
      <a:sysClr val="window" lastClr="FFFFFF"/>
    </a:lt1>
    <a:dk2>
      <a:srgbClr val="4F271C"/>
    </a:dk2>
    <a:lt2>
      <a:srgbClr val="E7DEC9"/>
    </a:lt2>
    <a:accent1>
      <a:srgbClr val="3891A7"/>
    </a:accent1>
    <a:accent2>
      <a:srgbClr val="FEB80A"/>
    </a:accent2>
    <a:accent3>
      <a:srgbClr val="C32D2E"/>
    </a:accent3>
    <a:accent4>
      <a:srgbClr val="84AA33"/>
    </a:accent4>
    <a:accent5>
      <a:srgbClr val="964305"/>
    </a:accent5>
    <a:accent6>
      <a:srgbClr val="475A8D"/>
    </a:accent6>
    <a:hlink>
      <a:srgbClr val="8DC765"/>
    </a:hlink>
    <a:folHlink>
      <a:srgbClr val="AA8A14"/>
    </a:folHlink>
  </a:clrScheme>
  <a:fontScheme name="Personalizado 1">
    <a:majorFont>
      <a:latin typeface="Franklin Gothic Demi"/>
      <a:ea typeface=""/>
      <a:cs typeface=""/>
    </a:majorFont>
    <a:minorFont>
      <a:latin typeface="Franklin Gothic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-0.499984740745262"/>
  </sheetPr>
  <dimension ref="A1:E15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baseColWidth="10" defaultColWidth="0" defaultRowHeight="17" zeroHeight="1" x14ac:dyDescent="0.3"/>
  <cols>
    <col min="1" max="1" width="2.4140625" style="1" bestFit="1" customWidth="1"/>
    <col min="2" max="2" width="4.08203125" style="2" customWidth="1"/>
    <col min="3" max="3" width="11.5" style="12" customWidth="1"/>
    <col min="4" max="4" width="127.6640625" style="3" customWidth="1"/>
    <col min="5" max="5" width="11" style="3" customWidth="1"/>
    <col min="6" max="16384" width="11" style="3" hidden="1"/>
  </cols>
  <sheetData>
    <row r="1" spans="1:5" ht="41.25" customHeight="1" x14ac:dyDescent="0.3"/>
    <row r="2" spans="1:5" ht="15.75" customHeight="1" x14ac:dyDescent="0.3"/>
    <row r="3" spans="1:5" ht="28.5" customHeight="1" x14ac:dyDescent="0.3">
      <c r="A3" s="48" t="s">
        <v>23</v>
      </c>
      <c r="B3" s="48"/>
      <c r="C3" s="48"/>
      <c r="D3" s="48"/>
      <c r="E3" s="48"/>
    </row>
    <row r="4" spans="1:5" ht="15.75" customHeight="1" x14ac:dyDescent="0.3">
      <c r="C4" s="3"/>
    </row>
    <row r="5" spans="1:5" ht="21.9" customHeight="1" x14ac:dyDescent="0.3">
      <c r="B5" s="22" t="s">
        <v>18</v>
      </c>
    </row>
    <row r="6" spans="1:5" ht="29.25" customHeight="1" x14ac:dyDescent="0.3">
      <c r="C6" s="23" t="s">
        <v>0</v>
      </c>
      <c r="D6" s="4" t="s">
        <v>20</v>
      </c>
    </row>
    <row r="7" spans="1:5" ht="29.25" customHeight="1" x14ac:dyDescent="0.3">
      <c r="C7" s="14" t="s">
        <v>1</v>
      </c>
      <c r="D7" s="4" t="s">
        <v>21</v>
      </c>
    </row>
    <row r="8" spans="1:5" ht="29.25" customHeight="1" x14ac:dyDescent="0.3">
      <c r="C8" s="14" t="s">
        <v>2</v>
      </c>
      <c r="D8" s="4" t="s">
        <v>22</v>
      </c>
    </row>
    <row r="9" spans="1:5" ht="23.25" customHeight="1" x14ac:dyDescent="0.3">
      <c r="C9" s="3"/>
    </row>
    <row r="10" spans="1:5" ht="20.149999999999999" customHeight="1" x14ac:dyDescent="0.3">
      <c r="C10" s="13"/>
    </row>
    <row r="11" spans="1:5" ht="20.149999999999999" customHeight="1" x14ac:dyDescent="0.3">
      <c r="C11" s="13"/>
    </row>
    <row r="12" spans="1:5" x14ac:dyDescent="0.3"/>
    <row r="13" spans="1:5" x14ac:dyDescent="0.3"/>
    <row r="14" spans="1:5" x14ac:dyDescent="0.3"/>
    <row r="15" spans="1:5" x14ac:dyDescent="0.3"/>
  </sheetData>
  <sheetProtection selectLockedCells="1"/>
  <mergeCells count="1">
    <mergeCell ref="A3:E3"/>
  </mergeCells>
  <hyperlinks>
    <hyperlink ref="C6" location="'Cuadro 1'!A1" display="Cuadro 1" xr:uid="{00000000-0004-0000-0000-000000000000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S41"/>
  <sheetViews>
    <sheetView showGridLines="0" showRowColHeaders="0" zoomScale="70" zoomScaleNormal="70" workbookViewId="0">
      <pane xSplit="2" ySplit="6" topLeftCell="C8" activePane="bottomRight" state="frozen"/>
      <selection pane="topRight" activeCell="C1" sqref="C1"/>
      <selection pane="bottomLeft" activeCell="A8" sqref="A8"/>
      <selection pane="bottomRight" activeCell="A2" sqref="A2"/>
    </sheetView>
  </sheetViews>
  <sheetFormatPr baseColWidth="10" defaultColWidth="0" defaultRowHeight="12.5" zeroHeight="1" x14ac:dyDescent="0.25"/>
  <cols>
    <col min="1" max="1" width="3.58203125" style="6" customWidth="1"/>
    <col min="2" max="2" width="37.33203125" style="5" customWidth="1"/>
    <col min="3" max="18" width="12.6640625" style="6" customWidth="1"/>
    <col min="19" max="19" width="11" style="6" customWidth="1"/>
    <col min="20" max="16384" width="11" style="6" hidden="1"/>
  </cols>
  <sheetData>
    <row r="1" spans="2:18" x14ac:dyDescent="0.25"/>
    <row r="2" spans="2:18" ht="21.75" customHeight="1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34"/>
    </row>
    <row r="3" spans="2:18" ht="21.75" customHeight="1" x14ac:dyDescent="0.25">
      <c r="B3" s="51" t="s">
        <v>19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36"/>
    </row>
    <row r="4" spans="2:18" ht="21.75" customHeight="1" x14ac:dyDescent="0.25">
      <c r="B4" s="50" t="s">
        <v>6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5"/>
    </row>
    <row r="5" spans="2:18" x14ac:dyDescent="0.25">
      <c r="B5" s="7"/>
      <c r="C5" s="7"/>
      <c r="D5" s="7"/>
      <c r="E5" s="7"/>
    </row>
    <row r="6" spans="2:18" ht="20.25" customHeight="1" x14ac:dyDescent="0.25">
      <c r="B6" s="9"/>
      <c r="C6" s="15">
        <v>2010</v>
      </c>
      <c r="D6" s="15">
        <v>2011</v>
      </c>
      <c r="E6" s="15">
        <v>2012</v>
      </c>
      <c r="F6" s="15">
        <v>2013</v>
      </c>
      <c r="G6" s="15">
        <v>2014</v>
      </c>
      <c r="H6" s="15">
        <v>2015</v>
      </c>
      <c r="I6" s="15">
        <v>2016</v>
      </c>
      <c r="J6" s="15">
        <v>2017</v>
      </c>
      <c r="K6" s="15">
        <v>2018</v>
      </c>
      <c r="L6" s="15">
        <v>2019</v>
      </c>
      <c r="M6" s="15">
        <v>2020</v>
      </c>
      <c r="N6" s="15">
        <v>2021</v>
      </c>
      <c r="O6" s="15">
        <v>2022</v>
      </c>
      <c r="P6" s="15">
        <v>2023</v>
      </c>
      <c r="Q6" s="15">
        <v>2024</v>
      </c>
      <c r="R6" s="15">
        <v>2025</v>
      </c>
    </row>
    <row r="7" spans="2:18" ht="23.25" customHeight="1" x14ac:dyDescent="0.25">
      <c r="B7" s="16" t="s">
        <v>10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2:18" ht="35" customHeight="1" x14ac:dyDescent="0.25">
      <c r="B8" s="41" t="s">
        <v>14</v>
      </c>
      <c r="C8" s="40">
        <f>SUM(C9:C11)</f>
        <v>224.77428562855007</v>
      </c>
      <c r="D8" s="40">
        <f t="shared" ref="D8:R8" si="0">SUM(D9:D11)</f>
        <v>270.16003600036026</v>
      </c>
      <c r="E8" s="40">
        <f t="shared" si="0"/>
        <v>306.64598942895714</v>
      </c>
      <c r="F8" s="40">
        <f t="shared" si="0"/>
        <v>325.62302499999998</v>
      </c>
      <c r="G8" s="40">
        <f t="shared" si="0"/>
        <v>375.59867557943187</v>
      </c>
      <c r="H8" s="40">
        <f t="shared" si="0"/>
        <v>433.68357715467101</v>
      </c>
      <c r="I8" s="40">
        <f t="shared" si="0"/>
        <v>514.12615899999992</v>
      </c>
      <c r="J8" s="40">
        <f t="shared" si="0"/>
        <v>537.34273299999995</v>
      </c>
      <c r="K8" s="40">
        <f t="shared" si="0"/>
        <v>565.28641800000003</v>
      </c>
      <c r="L8" s="40">
        <f t="shared" si="0"/>
        <v>664.09681399999999</v>
      </c>
      <c r="M8" s="40">
        <f t="shared" si="0"/>
        <v>711.73161500000003</v>
      </c>
      <c r="N8" s="40">
        <f t="shared" si="0"/>
        <v>1090.3170249999998</v>
      </c>
      <c r="O8" s="40">
        <f t="shared" si="0"/>
        <v>1461.1222248976569</v>
      </c>
      <c r="P8" s="40">
        <f t="shared" si="0"/>
        <v>1887.3659207845001</v>
      </c>
      <c r="Q8" s="40">
        <f t="shared" si="0"/>
        <v>2268.4924856931802</v>
      </c>
      <c r="R8" s="40">
        <f t="shared" si="0"/>
        <v>2587.7430445912214</v>
      </c>
    </row>
    <row r="9" spans="2:18" ht="23.25" customHeight="1" x14ac:dyDescent="0.25">
      <c r="B9" s="38" t="s">
        <v>12</v>
      </c>
      <c r="C9" s="39">
        <v>138.505129420869</v>
      </c>
      <c r="D9" s="39">
        <v>166.997007495183</v>
      </c>
      <c r="E9" s="39">
        <v>199.07943558490001</v>
      </c>
      <c r="F9" s="39">
        <v>213.88300000000001</v>
      </c>
      <c r="G9" s="39">
        <v>253.36160000000001</v>
      </c>
      <c r="H9" s="39">
        <v>298.1662</v>
      </c>
      <c r="I9" s="20">
        <v>363.67890999999997</v>
      </c>
      <c r="J9" s="20">
        <v>377.18843950000002</v>
      </c>
      <c r="K9" s="20">
        <v>403.69709</v>
      </c>
      <c r="L9" s="20">
        <v>479.60579899999999</v>
      </c>
      <c r="M9" s="20">
        <v>455.35583700000001</v>
      </c>
      <c r="N9" s="20">
        <v>609.93998899999997</v>
      </c>
      <c r="O9" s="20">
        <v>815.03837399999998</v>
      </c>
      <c r="P9" s="20">
        <v>979.21177778449999</v>
      </c>
      <c r="Q9" s="20">
        <v>1139.4086070000001</v>
      </c>
      <c r="R9" s="20">
        <v>1293.0568949999999</v>
      </c>
    </row>
    <row r="10" spans="2:18" ht="23.25" customHeight="1" x14ac:dyDescent="0.25">
      <c r="B10" s="38" t="s">
        <v>11</v>
      </c>
      <c r="C10" s="39">
        <v>64.109961259673256</v>
      </c>
      <c r="D10" s="39">
        <v>83.712623505177277</v>
      </c>
      <c r="E10" s="39">
        <v>89.287341699999999</v>
      </c>
      <c r="F10" s="39">
        <v>97.053155000000004</v>
      </c>
      <c r="G10" s="39">
        <v>108.782186</v>
      </c>
      <c r="H10" s="39">
        <v>123.543211</v>
      </c>
      <c r="I10" s="20">
        <v>139.39040900000001</v>
      </c>
      <c r="J10" s="20">
        <v>150.77763049999999</v>
      </c>
      <c r="K10" s="20">
        <v>154.21252799999999</v>
      </c>
      <c r="L10" s="20">
        <v>178.30702700000001</v>
      </c>
      <c r="M10" s="20">
        <v>251.84444199999999</v>
      </c>
      <c r="N10" s="20">
        <v>476.72364599999997</v>
      </c>
      <c r="O10" s="20">
        <v>643.02752989765679</v>
      </c>
      <c r="P10" s="20">
        <v>905.32357100000002</v>
      </c>
      <c r="Q10" s="20">
        <v>1126.8568686931801</v>
      </c>
      <c r="R10" s="20">
        <v>1292.569071591221</v>
      </c>
    </row>
    <row r="11" spans="2:18" ht="23.25" customHeight="1" x14ac:dyDescent="0.25">
      <c r="B11" s="38" t="s">
        <v>13</v>
      </c>
      <c r="C11" s="39">
        <v>22.159194948007801</v>
      </c>
      <c r="D11" s="39">
        <v>19.450405</v>
      </c>
      <c r="E11" s="39">
        <v>18.279212144057102</v>
      </c>
      <c r="F11" s="39">
        <v>14.686869999999999</v>
      </c>
      <c r="G11" s="39">
        <v>13.454889579431917</v>
      </c>
      <c r="H11" s="39">
        <v>11.974166154671011</v>
      </c>
      <c r="I11" s="20">
        <v>11.056839999999999</v>
      </c>
      <c r="J11" s="20">
        <v>9.3766630000000006</v>
      </c>
      <c r="K11" s="20">
        <v>7.3767999999999994</v>
      </c>
      <c r="L11" s="20">
        <v>6.1839880000000003</v>
      </c>
      <c r="M11" s="20">
        <v>4.5313360000000005</v>
      </c>
      <c r="N11" s="20">
        <v>3.6533899999999999</v>
      </c>
      <c r="O11" s="20">
        <v>3.0563209999999996</v>
      </c>
      <c r="P11" s="20">
        <v>2.8305720000000001</v>
      </c>
      <c r="Q11" s="20">
        <v>2.2270099999999999</v>
      </c>
      <c r="R11" s="20">
        <v>2.1170780000000002</v>
      </c>
    </row>
    <row r="12" spans="2:18" ht="34" customHeight="1" x14ac:dyDescent="0.25">
      <c r="B12" s="42" t="s">
        <v>15</v>
      </c>
      <c r="C12" s="43">
        <f>SUM(C13:C15)</f>
        <v>64284.854392061767</v>
      </c>
      <c r="D12" s="43">
        <f t="shared" ref="D12:R12" si="1">SUM(D13:D15)</f>
        <v>77531.73513015933</v>
      </c>
      <c r="E12" s="43">
        <f t="shared" si="1"/>
        <v>91259.073439369968</v>
      </c>
      <c r="F12" s="43">
        <f t="shared" si="1"/>
        <v>90625.597502309989</v>
      </c>
      <c r="G12" s="43">
        <f t="shared" si="1"/>
        <v>115498.4209625317</v>
      </c>
      <c r="H12" s="43">
        <f t="shared" si="1"/>
        <v>157001.87191024108</v>
      </c>
      <c r="I12" s="43">
        <f t="shared" si="1"/>
        <v>168963.78743169978</v>
      </c>
      <c r="J12" s="43">
        <f t="shared" si="1"/>
        <v>199996.59329829333</v>
      </c>
      <c r="K12" s="43">
        <f t="shared" si="1"/>
        <v>217265.18571259425</v>
      </c>
      <c r="L12" s="43">
        <f t="shared" si="1"/>
        <v>246771.74906141273</v>
      </c>
      <c r="M12" s="43">
        <f t="shared" si="1"/>
        <v>237779.24942173506</v>
      </c>
      <c r="N12" s="43">
        <f t="shared" si="1"/>
        <v>337903.48710989323</v>
      </c>
      <c r="O12" s="43">
        <f t="shared" si="1"/>
        <v>339968.20788192435</v>
      </c>
      <c r="P12" s="43">
        <f t="shared" si="1"/>
        <v>369880.40761388617</v>
      </c>
      <c r="Q12" s="43">
        <f t="shared" si="1"/>
        <v>427223.81552751141</v>
      </c>
      <c r="R12" s="43">
        <f t="shared" si="1"/>
        <v>454725.7897665099</v>
      </c>
    </row>
    <row r="13" spans="2:18" ht="23.25" customHeight="1" x14ac:dyDescent="0.25">
      <c r="B13" s="37" t="s">
        <v>12</v>
      </c>
      <c r="C13" s="18">
        <v>2814.5686025927612</v>
      </c>
      <c r="D13" s="18">
        <v>3446.343936830629</v>
      </c>
      <c r="E13" s="18">
        <v>4113.4912316768541</v>
      </c>
      <c r="F13" s="18">
        <v>4434.2</v>
      </c>
      <c r="G13" s="18">
        <v>5506.7</v>
      </c>
      <c r="H13" s="18">
        <v>6276.6</v>
      </c>
      <c r="I13" s="18">
        <v>7281.5526764309998</v>
      </c>
      <c r="J13" s="18">
        <v>7391.6</v>
      </c>
      <c r="K13" s="18">
        <v>7671.7784403639998</v>
      </c>
      <c r="L13" s="18">
        <v>9567.6993319940011</v>
      </c>
      <c r="M13" s="18">
        <v>7803.7396551582406</v>
      </c>
      <c r="N13" s="18">
        <v>9968.3601208644286</v>
      </c>
      <c r="O13" s="18">
        <v>13091.04390582586</v>
      </c>
      <c r="P13" s="18">
        <v>13790.94312488765</v>
      </c>
      <c r="Q13" s="18">
        <v>15004.46521041599</v>
      </c>
      <c r="R13" s="18">
        <v>16465.948710365999</v>
      </c>
    </row>
    <row r="14" spans="2:18" ht="23.25" customHeight="1" x14ac:dyDescent="0.25">
      <c r="B14" s="37" t="s">
        <v>11</v>
      </c>
      <c r="C14" s="18">
        <v>35776.485789468999</v>
      </c>
      <c r="D14" s="18">
        <v>50722.822220989699</v>
      </c>
      <c r="E14" s="18">
        <v>64013.296476625401</v>
      </c>
      <c r="F14" s="18">
        <v>69775.095166009196</v>
      </c>
      <c r="G14" s="18">
        <v>96293.796028953599</v>
      </c>
      <c r="H14" s="18">
        <v>137727.85744759199</v>
      </c>
      <c r="I14" s="18">
        <v>149729.644797627</v>
      </c>
      <c r="J14" s="18">
        <v>182648.23179571499</v>
      </c>
      <c r="K14" s="18">
        <v>201012.552892737</v>
      </c>
      <c r="L14" s="18">
        <v>230228.72511355401</v>
      </c>
      <c r="M14" s="18">
        <v>223510.971979753</v>
      </c>
      <c r="N14" s="18">
        <v>322023.65401558799</v>
      </c>
      <c r="O14" s="18">
        <v>321446.57961810997</v>
      </c>
      <c r="P14" s="18">
        <v>351192.69045274903</v>
      </c>
      <c r="Q14" s="18">
        <v>408364.87891975301</v>
      </c>
      <c r="R14" s="18">
        <v>434154.830222419</v>
      </c>
    </row>
    <row r="15" spans="2:18" ht="23.25" customHeight="1" x14ac:dyDescent="0.25">
      <c r="B15" s="37" t="s">
        <v>13</v>
      </c>
      <c r="C15" s="18">
        <v>25693.8</v>
      </c>
      <c r="D15" s="18">
        <v>23362.568972338999</v>
      </c>
      <c r="E15" s="18">
        <v>23132.285731067699</v>
      </c>
      <c r="F15" s="18">
        <v>16416.3023363008</v>
      </c>
      <c r="G15" s="18">
        <v>13697.924933578101</v>
      </c>
      <c r="H15" s="18">
        <v>12997.4144626491</v>
      </c>
      <c r="I15" s="18">
        <v>11952.5899576418</v>
      </c>
      <c r="J15" s="18">
        <v>9956.7615025783198</v>
      </c>
      <c r="K15" s="18">
        <v>8580.8543794932593</v>
      </c>
      <c r="L15" s="18">
        <v>6975.3246158647298</v>
      </c>
      <c r="M15" s="18">
        <v>6464.5377868238002</v>
      </c>
      <c r="N15" s="18">
        <v>5911.4729734408402</v>
      </c>
      <c r="O15" s="18">
        <v>5430.5843579884704</v>
      </c>
      <c r="P15" s="18">
        <v>4896.7740362494897</v>
      </c>
      <c r="Q15" s="18">
        <v>3854.47139734242</v>
      </c>
      <c r="R15" s="18">
        <v>4105.0108337249103</v>
      </c>
    </row>
    <row r="16" spans="2:18" ht="23.25" customHeight="1" x14ac:dyDescent="0.25">
      <c r="B16" s="41" t="s">
        <v>16</v>
      </c>
      <c r="C16" s="24">
        <v>4532028.578482884</v>
      </c>
      <c r="D16" s="24">
        <v>4594346.6093603186</v>
      </c>
      <c r="E16" s="24">
        <v>4654484.6519437265</v>
      </c>
      <c r="F16" s="24">
        <v>4713091.6396419434</v>
      </c>
      <c r="G16" s="24">
        <v>4771777.9431079328</v>
      </c>
      <c r="H16" s="24">
        <v>4828520.2997157527</v>
      </c>
      <c r="I16" s="24">
        <v>4882722.9687616248</v>
      </c>
      <c r="J16" s="24">
        <v>4933518.8705587732</v>
      </c>
      <c r="K16" s="24">
        <v>4981349.0093712006</v>
      </c>
      <c r="L16" s="24">
        <v>5020970.0892126337</v>
      </c>
      <c r="M16" s="24">
        <v>5051379.2310498329</v>
      </c>
      <c r="N16" s="24">
        <v>5077666.8598168902</v>
      </c>
      <c r="O16" s="24">
        <v>5104906.8366506081</v>
      </c>
      <c r="P16" s="24">
        <v>5135911.6221289113</v>
      </c>
      <c r="Q16" s="24">
        <v>5164859.9393230807</v>
      </c>
      <c r="R16" s="24">
        <v>5191823.0799561217</v>
      </c>
    </row>
    <row r="17" spans="2:18" ht="33.65" customHeight="1" x14ac:dyDescent="0.25">
      <c r="B17" s="42" t="s">
        <v>17</v>
      </c>
      <c r="C17" s="45">
        <f>C8*1000000/C16</f>
        <v>49.596837649199962</v>
      </c>
      <c r="D17" s="45">
        <f t="shared" ref="D17:R17" si="2">D8*1000000/D16</f>
        <v>58.802711020963926</v>
      </c>
      <c r="E17" s="45">
        <f t="shared" si="2"/>
        <v>65.881834909671667</v>
      </c>
      <c r="F17" s="45">
        <f t="shared" si="2"/>
        <v>69.089050223673937</v>
      </c>
      <c r="G17" s="45">
        <f t="shared" si="2"/>
        <v>78.712521843545531</v>
      </c>
      <c r="H17" s="45">
        <f t="shared" si="2"/>
        <v>89.817076502754119</v>
      </c>
      <c r="I17" s="45">
        <f t="shared" si="2"/>
        <v>105.29496805148349</v>
      </c>
      <c r="J17" s="45">
        <f t="shared" si="2"/>
        <v>108.91672801874583</v>
      </c>
      <c r="K17" s="45">
        <f t="shared" si="2"/>
        <v>113.48058867920129</v>
      </c>
      <c r="L17" s="45">
        <f t="shared" si="2"/>
        <v>132.26464252929671</v>
      </c>
      <c r="M17" s="45">
        <f t="shared" si="2"/>
        <v>140.89847197080869</v>
      </c>
      <c r="N17" s="45">
        <f t="shared" si="2"/>
        <v>214.7279557917509</v>
      </c>
      <c r="O17" s="45">
        <f t="shared" si="2"/>
        <v>286.21917532511077</v>
      </c>
      <c r="P17" s="45">
        <f t="shared" si="2"/>
        <v>367.48411180840355</v>
      </c>
      <c r="Q17" s="45">
        <f t="shared" si="2"/>
        <v>439.21665105026921</v>
      </c>
      <c r="R17" s="45">
        <f t="shared" si="2"/>
        <v>498.42666145185581</v>
      </c>
    </row>
    <row r="18" spans="2:18" ht="23" customHeight="1" x14ac:dyDescent="0.25">
      <c r="B18" s="37" t="s">
        <v>12</v>
      </c>
      <c r="C18" s="46">
        <f>C9*1000000/C16</f>
        <v>30.561398063212167</v>
      </c>
      <c r="D18" s="46">
        <f t="shared" ref="D18:R18" si="3">D9*1000000/D16</f>
        <v>36.348369353533464</v>
      </c>
      <c r="E18" s="46">
        <f t="shared" si="3"/>
        <v>42.77153121597766</v>
      </c>
      <c r="F18" s="46">
        <f t="shared" si="3"/>
        <v>45.380615602935492</v>
      </c>
      <c r="G18" s="46">
        <f t="shared" si="3"/>
        <v>53.095848763444693</v>
      </c>
      <c r="H18" s="46">
        <f t="shared" si="3"/>
        <v>61.751050320230107</v>
      </c>
      <c r="I18" s="46">
        <f t="shared" si="3"/>
        <v>74.482806484562374</v>
      </c>
      <c r="J18" s="46">
        <f t="shared" si="3"/>
        <v>76.454240755195372</v>
      </c>
      <c r="K18" s="46">
        <f t="shared" si="3"/>
        <v>81.041719670824463</v>
      </c>
      <c r="L18" s="46">
        <f t="shared" si="3"/>
        <v>95.52054493023472</v>
      </c>
      <c r="M18" s="46">
        <f t="shared" si="3"/>
        <v>90.144852756454597</v>
      </c>
      <c r="N18" s="46">
        <f t="shared" si="3"/>
        <v>120.12209659260623</v>
      </c>
      <c r="O18" s="46">
        <f t="shared" si="3"/>
        <v>159.65783511433418</v>
      </c>
      <c r="P18" s="46">
        <f t="shared" si="3"/>
        <v>190.65977957358274</v>
      </c>
      <c r="Q18" s="46">
        <f t="shared" si="3"/>
        <v>220.60784230081828</v>
      </c>
      <c r="R18" s="46">
        <f t="shared" si="3"/>
        <v>249.05642489861734</v>
      </c>
    </row>
    <row r="19" spans="2:18" ht="23" customHeight="1" x14ac:dyDescent="0.25">
      <c r="B19" s="37" t="s">
        <v>11</v>
      </c>
      <c r="C19" s="46">
        <f>C10*1000000/C16</f>
        <v>14.145974622502123</v>
      </c>
      <c r="D19" s="46">
        <f t="shared" ref="D19:R19" si="4">D10*1000000/D16</f>
        <v>18.220789727667668</v>
      </c>
      <c r="E19" s="46">
        <f t="shared" si="4"/>
        <v>19.18307790803722</v>
      </c>
      <c r="F19" s="46">
        <f t="shared" si="4"/>
        <v>20.592248659814558</v>
      </c>
      <c r="G19" s="46">
        <f t="shared" si="4"/>
        <v>22.796992504045249</v>
      </c>
      <c r="H19" s="46">
        <f t="shared" si="4"/>
        <v>25.586143027559146</v>
      </c>
      <c r="I19" s="46">
        <f t="shared" si="4"/>
        <v>28.547679213378093</v>
      </c>
      <c r="J19" s="46">
        <f t="shared" si="4"/>
        <v>30.56188381071761</v>
      </c>
      <c r="K19" s="46">
        <f t="shared" si="4"/>
        <v>30.957985017690291</v>
      </c>
      <c r="L19" s="46">
        <f t="shared" si="4"/>
        <v>35.512465486119105</v>
      </c>
      <c r="M19" s="46">
        <f t="shared" si="4"/>
        <v>49.856569954590192</v>
      </c>
      <c r="N19" s="46">
        <f t="shared" si="4"/>
        <v>93.88635748686977</v>
      </c>
      <c r="O19" s="46">
        <f t="shared" si="4"/>
        <v>125.96263760996568</v>
      </c>
      <c r="P19" s="46">
        <f t="shared" si="4"/>
        <v>176.27319891940235</v>
      </c>
      <c r="Q19" s="46">
        <f t="shared" si="4"/>
        <v>218.17762377518969</v>
      </c>
      <c r="R19" s="46">
        <f t="shared" si="4"/>
        <v>248.9624649540533</v>
      </c>
    </row>
    <row r="20" spans="2:18" ht="23" customHeight="1" thickBot="1" x14ac:dyDescent="0.3">
      <c r="B20" s="44" t="s">
        <v>13</v>
      </c>
      <c r="C20" s="47">
        <f>C11*1000000/C16</f>
        <v>4.889464963485664</v>
      </c>
      <c r="D20" s="47">
        <f t="shared" ref="D20:R20" si="5">D11*1000000/D16</f>
        <v>4.2335519397627959</v>
      </c>
      <c r="E20" s="47">
        <f t="shared" si="5"/>
        <v>3.9272257856567752</v>
      </c>
      <c r="F20" s="47">
        <f t="shared" si="5"/>
        <v>3.1161859609238935</v>
      </c>
      <c r="G20" s="47">
        <f t="shared" si="5"/>
        <v>2.8196805760555863</v>
      </c>
      <c r="H20" s="47">
        <f t="shared" si="5"/>
        <v>2.4798831549648677</v>
      </c>
      <c r="I20" s="47">
        <f t="shared" si="5"/>
        <v>2.2644823535430434</v>
      </c>
      <c r="J20" s="47">
        <f t="shared" si="5"/>
        <v>1.9006034528328446</v>
      </c>
      <c r="K20" s="47">
        <f t="shared" si="5"/>
        <v>1.4808839906865265</v>
      </c>
      <c r="L20" s="47">
        <f t="shared" si="5"/>
        <v>1.2316321129428887</v>
      </c>
      <c r="M20" s="47">
        <f t="shared" si="5"/>
        <v>0.89704925976390193</v>
      </c>
      <c r="N20" s="47">
        <f t="shared" si="5"/>
        <v>0.71950171227494586</v>
      </c>
      <c r="O20" s="47">
        <f t="shared" si="5"/>
        <v>0.59870260081088755</v>
      </c>
      <c r="P20" s="47">
        <f t="shared" si="5"/>
        <v>0.55113331541843902</v>
      </c>
      <c r="Q20" s="47">
        <f t="shared" si="5"/>
        <v>0.43118497426125313</v>
      </c>
      <c r="R20" s="47">
        <f t="shared" si="5"/>
        <v>0.40777159918513495</v>
      </c>
    </row>
    <row r="21" spans="2:18" ht="14.4" customHeight="1" x14ac:dyDescent="0.3">
      <c r="B21" s="25"/>
      <c r="C21" s="26"/>
      <c r="D21" s="27"/>
      <c r="E21" s="27"/>
      <c r="F21" s="27"/>
      <c r="G21" s="26"/>
      <c r="H21" s="26"/>
      <c r="I21" s="26"/>
      <c r="J21" s="26"/>
      <c r="K21" s="26"/>
      <c r="L21" s="28"/>
      <c r="M21" s="28"/>
    </row>
    <row r="22" spans="2:18" ht="21" customHeight="1" x14ac:dyDescent="0.25">
      <c r="B22" s="54" t="s">
        <v>8</v>
      </c>
      <c r="C22" s="54"/>
      <c r="D22" s="54"/>
      <c r="E22" s="54"/>
      <c r="F22" s="54"/>
      <c r="G22" s="54"/>
      <c r="H22" s="54"/>
      <c r="I22" s="54"/>
      <c r="J22" s="54"/>
    </row>
    <row r="23" spans="2:18" ht="19.5" customHeight="1" x14ac:dyDescent="0.25">
      <c r="B23" s="53" t="s">
        <v>9</v>
      </c>
      <c r="C23" s="53"/>
      <c r="D23" s="53"/>
      <c r="E23" s="53"/>
      <c r="F23" s="53"/>
    </row>
    <row r="24" spans="2:18" ht="12.75" customHeight="1" x14ac:dyDescent="0.25">
      <c r="B24" s="10" t="s">
        <v>3</v>
      </c>
      <c r="C24" s="19"/>
      <c r="D24" s="19"/>
      <c r="E24" s="19"/>
      <c r="F24" s="19"/>
      <c r="G24" s="19"/>
      <c r="M24" s="31"/>
      <c r="N24" s="31"/>
      <c r="O24" s="31"/>
      <c r="P24" s="31"/>
      <c r="Q24" s="31"/>
      <c r="R24" s="31"/>
    </row>
    <row r="25" spans="2:18" ht="9.65" customHeight="1" x14ac:dyDescent="0.25">
      <c r="B25" s="6"/>
      <c r="C25" s="11"/>
      <c r="D25" s="11"/>
      <c r="E25" s="11"/>
      <c r="F25" s="11"/>
    </row>
    <row r="26" spans="2:18" ht="20.25" customHeight="1" x14ac:dyDescent="0.25">
      <c r="B26" s="33" t="s">
        <v>5</v>
      </c>
      <c r="C26" s="11"/>
      <c r="D26" s="11"/>
      <c r="E26" s="11"/>
      <c r="F26" s="11"/>
    </row>
    <row r="27" spans="2:18" ht="57" customHeight="1" x14ac:dyDescent="0.25">
      <c r="B27" s="49" t="s">
        <v>7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2:18" ht="14" x14ac:dyDescent="0.3">
      <c r="C28" s="21"/>
      <c r="D28" s="21"/>
      <c r="E28" s="21"/>
    </row>
    <row r="29" spans="2:18" ht="14" x14ac:dyDescent="0.3">
      <c r="B29" s="29" t="s">
        <v>4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2:18" x14ac:dyDescent="0.25"/>
    <row r="31" spans="2:18" x14ac:dyDescent="0.25"/>
    <row r="32" spans="2:18" x14ac:dyDescent="0.25"/>
    <row r="34" spans="3:18" hidden="1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3:18" hidden="1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3:18" hidden="1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8" spans="3:18" hidden="1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3:18" hidden="1" x14ac:dyDescent="0.25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3:18" hidden="1" x14ac:dyDescent="0.25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</row>
    <row r="41" spans="3:18" x14ac:dyDescent="0.25"/>
  </sheetData>
  <mergeCells count="6">
    <mergeCell ref="B27:R27"/>
    <mergeCell ref="B4:Q4"/>
    <mergeCell ref="B3:Q3"/>
    <mergeCell ref="B2:Q2"/>
    <mergeCell ref="B23:F23"/>
    <mergeCell ref="B22:J22"/>
  </mergeCells>
  <hyperlinks>
    <hyperlink ref="B29" location="CONTENIDO!A1" display="CONTENIDO" xr:uid="{8A5B3E9F-3D49-4B81-B952-639C83B04254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ignoredErrors>
    <ignoredError sqref="C8:R8 C12:R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6D2C21DB8667469FA3741830FE1645" ma:contentTypeVersion="1" ma:contentTypeDescription="Crear nuevo documento." ma:contentTypeScope="" ma:versionID="bdc08390b25a203211e506f116b737da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85EB7D-87C5-4D80-9D20-0BE351ED14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7838BD-2B0A-495B-BA16-0D0F30026C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901ADB-7A7A-4869-B7FD-AFC4AF5CE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e849a-c218-4d82-870e-2a39b48a0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</vt:vector>
  </HeadingPairs>
  <TitlesOfParts>
    <vt:vector size="4" baseType="lpstr">
      <vt:lpstr>CONTENIDO</vt:lpstr>
      <vt:lpstr>Cuadro 1</vt:lpstr>
      <vt:lpstr>Gráfico 1.1</vt:lpstr>
      <vt:lpstr>Gráfico 1.2</vt:lpstr>
    </vt:vector>
  </TitlesOfParts>
  <Company>SINPE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Costa Rica: Tarjetas de pago a 2023</dc:title>
  <dc:creator>hazbre000</dc:creator>
  <cp:lastModifiedBy>CERDAS JAUBERT ANA MARIA</cp:lastModifiedBy>
  <dcterms:created xsi:type="dcterms:W3CDTF">2011-02-03T17:48:38Z</dcterms:created>
  <dcterms:modified xsi:type="dcterms:W3CDTF">2026-04-15T21:58:41Z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0x010100D06D2C21DB8667469FA3741830FE1645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2023-03-08T19:23:34Z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62e4a8e1-ae56-4474-95e9-000000395f9d</vt:lpwstr>
  </property>
  <property fmtid="{D5CDD505-2E9C-101B-9397-08002B2CF9AE}" pid="9" name="MSIP_Label_b8b4be34-365a-4a68-b9fb-75c1b6874315_ContentBits">
    <vt:lpwstr>2</vt:lpwstr>
  </property>
</Properties>
</file>