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AB\Retropolación\2017\11.Cuadros de oferta y utilización\"/>
    </mc:Choice>
  </mc:AlternateContent>
  <xr:revisionPtr revIDLastSave="0" documentId="13_ncr:1_{B9350B9C-B0B4-48C4-B060-F5E565D337A1}" xr6:coauthVersionLast="44" xr6:coauthVersionMax="44" xr10:uidLastSave="{00000000-0000-0000-0000-000000000000}"/>
  <bookViews>
    <workbookView xWindow="-120" yWindow="-120" windowWidth="21840" windowHeight="13140" activeTab="2" xr2:uid="{C4A4B887-D859-4EB6-9110-D5D0BFA1771E}"/>
  </bookViews>
  <sheets>
    <sheet name="Cuadro_Oferta_2013" sheetId="1" r:id="rId1"/>
    <sheet name="Cuadro_Utilización_2013" sheetId="2" r:id="rId2"/>
    <sheet name="PIB_CtaProduccion_Ingreso" sheetId="5" r:id="rId3"/>
    <sheet name="PIB" sheetId="4" r:id="rId4"/>
  </sheets>
  <definedNames>
    <definedName name="_xlnm._FilterDatabase" localSheetId="0" hidden="1">Cuadro_Oferta_2013!$D$1:$D$149</definedName>
    <definedName name="_xlnm._FilterDatabase" localSheetId="1" hidden="1">Cuadro_Utilización_2013!$D$1:$D$149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S14" i="5" l="1"/>
  <c r="ES13" i="5"/>
  <c r="C26" i="4" l="1"/>
  <c r="EU22" i="5" l="1"/>
  <c r="EU21" i="5"/>
  <c r="EU15" i="5"/>
  <c r="EU8" i="5"/>
  <c r="ES8" i="5"/>
  <c r="C11" i="4" l="1"/>
  <c r="EU149" i="2" l="1"/>
  <c r="E8" i="4" s="1"/>
  <c r="F5" i="4"/>
  <c r="EZ149" i="2"/>
  <c r="J8" i="4" s="1"/>
  <c r="EY149" i="2"/>
  <c r="I8" i="4" s="1"/>
  <c r="ES60" i="2"/>
  <c r="ES118" i="2"/>
  <c r="ES122" i="2"/>
  <c r="ES123" i="2"/>
  <c r="ES126" i="2"/>
  <c r="ES130" i="2"/>
  <c r="BH149" i="2"/>
  <c r="BH6" i="5" s="1"/>
  <c r="DP149" i="2"/>
  <c r="DP6" i="5" s="1"/>
  <c r="CR149" i="2"/>
  <c r="CR6" i="5" s="1"/>
  <c r="CF149" i="2"/>
  <c r="CF6" i="5" s="1"/>
  <c r="X149" i="2"/>
  <c r="X6" i="5" s="1"/>
  <c r="L149" i="2"/>
  <c r="L6" i="5" s="1"/>
  <c r="BR149" i="2"/>
  <c r="BR6" i="5" s="1"/>
  <c r="EB149" i="2"/>
  <c r="EB6" i="5" s="1"/>
  <c r="AV149" i="2"/>
  <c r="AV6" i="5" s="1"/>
  <c r="C27" i="4" l="1"/>
  <c r="C19" i="4"/>
  <c r="ES14" i="2"/>
  <c r="ES28" i="2"/>
  <c r="ES32" i="2"/>
  <c r="ES36" i="2"/>
  <c r="ES38" i="2"/>
  <c r="FA38" i="2" s="1"/>
  <c r="ES6" i="2"/>
  <c r="ES34" i="2"/>
  <c r="FA34" i="2" s="1"/>
  <c r="DD149" i="2"/>
  <c r="DD6" i="5" s="1"/>
  <c r="ES55" i="2"/>
  <c r="ES59" i="2"/>
  <c r="ES63" i="2"/>
  <c r="ES67" i="2"/>
  <c r="ES71" i="2"/>
  <c r="ES75" i="2"/>
  <c r="ES79" i="2"/>
  <c r="ES83" i="2"/>
  <c r="ES87" i="2"/>
  <c r="FA87" i="2" s="1"/>
  <c r="ES91" i="2"/>
  <c r="ES95" i="2"/>
  <c r="FA95" i="2" s="1"/>
  <c r="ES99" i="2"/>
  <c r="ES103" i="2"/>
  <c r="ES107" i="2"/>
  <c r="ES109" i="2"/>
  <c r="ES115" i="2"/>
  <c r="ES119" i="2"/>
  <c r="ES127" i="2"/>
  <c r="ES131" i="2"/>
  <c r="ES22" i="2"/>
  <c r="BT149" i="2"/>
  <c r="BT6" i="5" s="1"/>
  <c r="ES40" i="2"/>
  <c r="ES129" i="2"/>
  <c r="FA129" i="2" s="1"/>
  <c r="ES133" i="2"/>
  <c r="FA133" i="2" s="1"/>
  <c r="ES10" i="2"/>
  <c r="ES18" i="2"/>
  <c r="ES24" i="2"/>
  <c r="AJ149" i="2"/>
  <c r="AJ6" i="5" s="1"/>
  <c r="ES42" i="2"/>
  <c r="ES51" i="2"/>
  <c r="N149" i="2"/>
  <c r="N6" i="5" s="1"/>
  <c r="Z149" i="2"/>
  <c r="Z6" i="5" s="1"/>
  <c r="AL149" i="2"/>
  <c r="AL6" i="5" s="1"/>
  <c r="AX149" i="2"/>
  <c r="AX6" i="5" s="1"/>
  <c r="BJ149" i="2"/>
  <c r="BJ6" i="5" s="1"/>
  <c r="BV149" i="2"/>
  <c r="BV6" i="5" s="1"/>
  <c r="CT149" i="2"/>
  <c r="CT6" i="5" s="1"/>
  <c r="DR149" i="2"/>
  <c r="DR6" i="5" s="1"/>
  <c r="EP149" i="2"/>
  <c r="EP6" i="5" s="1"/>
  <c r="ES73" i="2"/>
  <c r="ES77" i="2"/>
  <c r="ES81" i="2"/>
  <c r="ES85" i="2"/>
  <c r="ES89" i="2"/>
  <c r="ES93" i="2"/>
  <c r="FA93" i="2" s="1"/>
  <c r="ES113" i="2"/>
  <c r="FA113" i="2" s="1"/>
  <c r="ES117" i="2"/>
  <c r="FA117" i="2" s="1"/>
  <c r="ES121" i="2"/>
  <c r="FA121" i="2" s="1"/>
  <c r="ES125" i="2"/>
  <c r="ES26" i="2"/>
  <c r="ES30" i="2"/>
  <c r="ES46" i="2"/>
  <c r="FA46" i="2" s="1"/>
  <c r="ES48" i="2"/>
  <c r="ES49" i="2"/>
  <c r="FA49" i="2" s="1"/>
  <c r="ES50" i="2"/>
  <c r="ES53" i="2"/>
  <c r="ES54" i="2"/>
  <c r="FA54" i="2" s="1"/>
  <c r="ES57" i="2"/>
  <c r="FA57" i="2" s="1"/>
  <c r="ES58" i="2"/>
  <c r="FA58" i="2" s="1"/>
  <c r="ES61" i="2"/>
  <c r="FA61" i="2" s="1"/>
  <c r="ES62" i="2"/>
  <c r="ES65" i="2"/>
  <c r="FA65" i="2" s="1"/>
  <c r="ES66" i="2"/>
  <c r="ES69" i="2"/>
  <c r="ES78" i="2"/>
  <c r="FA78" i="2" s="1"/>
  <c r="ES97" i="2"/>
  <c r="ES98" i="2"/>
  <c r="FA98" i="2" s="1"/>
  <c r="ES101" i="2"/>
  <c r="ES102" i="2"/>
  <c r="FA102" i="2" s="1"/>
  <c r="ES105" i="2"/>
  <c r="FA105" i="2" s="1"/>
  <c r="ES114" i="2"/>
  <c r="FA114" i="2" s="1"/>
  <c r="ES138" i="2"/>
  <c r="FA138" i="2" s="1"/>
  <c r="ES64" i="2"/>
  <c r="ES68" i="2"/>
  <c r="ES148" i="2"/>
  <c r="AT149" i="2"/>
  <c r="AT6" i="5" s="1"/>
  <c r="CD149" i="2"/>
  <c r="CD6" i="5" s="1"/>
  <c r="ES20" i="2"/>
  <c r="FA20" i="2" s="1"/>
  <c r="ES23" i="2"/>
  <c r="FA23" i="2" s="1"/>
  <c r="ES74" i="2"/>
  <c r="FA74" i="2" s="1"/>
  <c r="ES80" i="2"/>
  <c r="FA80" i="2" s="1"/>
  <c r="ES82" i="2"/>
  <c r="FA82" i="2" s="1"/>
  <c r="ES84" i="2"/>
  <c r="FA84" i="2" s="1"/>
  <c r="ES86" i="2"/>
  <c r="FA86" i="2" s="1"/>
  <c r="ES88" i="2"/>
  <c r="FA88" i="2" s="1"/>
  <c r="ES90" i="2"/>
  <c r="FA90" i="2" s="1"/>
  <c r="ES92" i="2"/>
  <c r="FA92" i="2" s="1"/>
  <c r="ES94" i="2"/>
  <c r="FA94" i="2" s="1"/>
  <c r="ES96" i="2"/>
  <c r="ES100" i="2"/>
  <c r="ES104" i="2"/>
  <c r="ES106" i="2"/>
  <c r="FA106" i="2" s="1"/>
  <c r="ES137" i="2"/>
  <c r="FA137" i="2" s="1"/>
  <c r="ES140" i="2"/>
  <c r="J149" i="2"/>
  <c r="J6" i="5" s="1"/>
  <c r="BF149" i="2"/>
  <c r="BF6" i="5" s="1"/>
  <c r="DB149" i="2"/>
  <c r="DB6" i="5" s="1"/>
  <c r="ES8" i="2"/>
  <c r="DN149" i="2"/>
  <c r="DN6" i="5" s="1"/>
  <c r="F149" i="2"/>
  <c r="F6" i="5" s="1"/>
  <c r="AD149" i="2"/>
  <c r="AD6" i="5" s="1"/>
  <c r="BB149" i="2"/>
  <c r="BZ149" i="2"/>
  <c r="BZ6" i="5" s="1"/>
  <c r="DV149" i="2"/>
  <c r="DV6" i="5" s="1"/>
  <c r="ES7" i="2"/>
  <c r="FA7" i="2" s="1"/>
  <c r="ES9" i="2"/>
  <c r="ES11" i="2"/>
  <c r="FA11" i="2" s="1"/>
  <c r="ES13" i="2"/>
  <c r="FA13" i="2" s="1"/>
  <c r="ES15" i="2"/>
  <c r="FA15" i="2" s="1"/>
  <c r="ES17" i="2"/>
  <c r="FA17" i="2" s="1"/>
  <c r="ES19" i="2"/>
  <c r="FA19" i="2" s="1"/>
  <c r="ES21" i="2"/>
  <c r="ES25" i="2"/>
  <c r="FA25" i="2" s="1"/>
  <c r="ES29" i="2"/>
  <c r="FA29" i="2" s="1"/>
  <c r="ES33" i="2"/>
  <c r="FA33" i="2" s="1"/>
  <c r="ES37" i="2"/>
  <c r="FA37" i="2" s="1"/>
  <c r="ES41" i="2"/>
  <c r="FA41" i="2" s="1"/>
  <c r="ES108" i="2"/>
  <c r="FA108" i="2" s="1"/>
  <c r="ES110" i="2"/>
  <c r="FA110" i="2" s="1"/>
  <c r="ES141" i="2"/>
  <c r="FA141" i="2" s="1"/>
  <c r="V149" i="2"/>
  <c r="V6" i="5" s="1"/>
  <c r="ES16" i="2"/>
  <c r="ES27" i="2"/>
  <c r="FA27" i="2" s="1"/>
  <c r="ES44" i="2"/>
  <c r="FA44" i="2" s="1"/>
  <c r="ES70" i="2"/>
  <c r="FA70" i="2" s="1"/>
  <c r="ES72" i="2"/>
  <c r="FA72" i="2" s="1"/>
  <c r="ES76" i="2"/>
  <c r="FA76" i="2" s="1"/>
  <c r="R149" i="2"/>
  <c r="AP149" i="2"/>
  <c r="AP6" i="5" s="1"/>
  <c r="BN149" i="2"/>
  <c r="CX149" i="2"/>
  <c r="EH149" i="2"/>
  <c r="ES146" i="2"/>
  <c r="ES5" i="2"/>
  <c r="FA5" i="2" s="1"/>
  <c r="AH149" i="2"/>
  <c r="AH6" i="5" s="1"/>
  <c r="DZ149" i="2"/>
  <c r="DZ6" i="5" s="1"/>
  <c r="EL149" i="2"/>
  <c r="EL6" i="5" s="1"/>
  <c r="ES12" i="2"/>
  <c r="FA12" i="2" s="1"/>
  <c r="ES52" i="2"/>
  <c r="ES56" i="2"/>
  <c r="FA56" i="2" s="1"/>
  <c r="H149" i="2"/>
  <c r="H6" i="5" s="1"/>
  <c r="T149" i="2"/>
  <c r="T6" i="5" s="1"/>
  <c r="AF149" i="2"/>
  <c r="AF6" i="5" s="1"/>
  <c r="AR149" i="2"/>
  <c r="AR6" i="5" s="1"/>
  <c r="BD149" i="2"/>
  <c r="BD6" i="5" s="1"/>
  <c r="BP149" i="2"/>
  <c r="BP6" i="5" s="1"/>
  <c r="CB149" i="2"/>
  <c r="CB6" i="5" s="1"/>
  <c r="CZ149" i="2"/>
  <c r="CZ6" i="5" s="1"/>
  <c r="DL149" i="2"/>
  <c r="DL6" i="5" s="1"/>
  <c r="DX149" i="2"/>
  <c r="DX6" i="5" s="1"/>
  <c r="EJ149" i="2"/>
  <c r="EJ6" i="5" s="1"/>
  <c r="ES31" i="2"/>
  <c r="FA31" i="2" s="1"/>
  <c r="ES35" i="2"/>
  <c r="FA35" i="2" s="1"/>
  <c r="ES39" i="2"/>
  <c r="FA39" i="2" s="1"/>
  <c r="ES43" i="2"/>
  <c r="FA43" i="2" s="1"/>
  <c r="ES45" i="2"/>
  <c r="FA45" i="2" s="1"/>
  <c r="ES132" i="2"/>
  <c r="FA132" i="2" s="1"/>
  <c r="ES134" i="2"/>
  <c r="FA134" i="2" s="1"/>
  <c r="ES135" i="2"/>
  <c r="FA135" i="2" s="1"/>
  <c r="ES139" i="2"/>
  <c r="FA139" i="2" s="1"/>
  <c r="ES47" i="2"/>
  <c r="FA47" i="2" s="1"/>
  <c r="ES112" i="2"/>
  <c r="ES116" i="2"/>
  <c r="ES120" i="2"/>
  <c r="FA120" i="2" s="1"/>
  <c r="ES124" i="2"/>
  <c r="FA124" i="2" s="1"/>
  <c r="ES128" i="2"/>
  <c r="FA128" i="2" s="1"/>
  <c r="ES136" i="2"/>
  <c r="FA136" i="2" s="1"/>
  <c r="ES145" i="2"/>
  <c r="FA145" i="2" s="1"/>
  <c r="ES147" i="2"/>
  <c r="FA147" i="2" s="1"/>
  <c r="FA118" i="2"/>
  <c r="FA130" i="2"/>
  <c r="FA10" i="2"/>
  <c r="FA14" i="2"/>
  <c r="FA22" i="2"/>
  <c r="FA26" i="2"/>
  <c r="FA28" i="2"/>
  <c r="FA32" i="2"/>
  <c r="FA36" i="2"/>
  <c r="FA122" i="2"/>
  <c r="FA126" i="2"/>
  <c r="FA40" i="2"/>
  <c r="FA42" i="2"/>
  <c r="FA51" i="2"/>
  <c r="FA55" i="2"/>
  <c r="FA59" i="2"/>
  <c r="FA63" i="2"/>
  <c r="FA67" i="2"/>
  <c r="FA71" i="2"/>
  <c r="FA75" i="2"/>
  <c r="FA79" i="2"/>
  <c r="FA83" i="2"/>
  <c r="FA91" i="2"/>
  <c r="FA99" i="2"/>
  <c r="FA103" i="2"/>
  <c r="FA107" i="2"/>
  <c r="FA109" i="2"/>
  <c r="ES111" i="2"/>
  <c r="FA111" i="2" s="1"/>
  <c r="FA115" i="2"/>
  <c r="FA119" i="2"/>
  <c r="FA123" i="2"/>
  <c r="FA127" i="2"/>
  <c r="FA131" i="2"/>
  <c r="FA6" i="2"/>
  <c r="FA18" i="2"/>
  <c r="FA24" i="2"/>
  <c r="FA30" i="2"/>
  <c r="FA73" i="2"/>
  <c r="FA77" i="2"/>
  <c r="FA81" i="2"/>
  <c r="FA85" i="2"/>
  <c r="FA89" i="2"/>
  <c r="FA125" i="2"/>
  <c r="FA66" i="2"/>
  <c r="FA69" i="2"/>
  <c r="FA101" i="2"/>
  <c r="FA48" i="2"/>
  <c r="FA50" i="2"/>
  <c r="FA53" i="2"/>
  <c r="FA62" i="2"/>
  <c r="FA97" i="2"/>
  <c r="FA60" i="2"/>
  <c r="FA64" i="2"/>
  <c r="FA68" i="2"/>
  <c r="FA148" i="2"/>
  <c r="FA16" i="2"/>
  <c r="FA52" i="2"/>
  <c r="FA96" i="2"/>
  <c r="FA100" i="2"/>
  <c r="FA104" i="2"/>
  <c r="FA140" i="2"/>
  <c r="FA8" i="2"/>
  <c r="FA9" i="2"/>
  <c r="FA21" i="2"/>
  <c r="FA146" i="2"/>
  <c r="FA112" i="2"/>
  <c r="FA116" i="2"/>
  <c r="EN149" i="2"/>
  <c r="EN6" i="5" s="1"/>
  <c r="Y149" i="2"/>
  <c r="Y6" i="5" s="1"/>
  <c r="AK149" i="2"/>
  <c r="AK6" i="5" s="1"/>
  <c r="AW149" i="2"/>
  <c r="AW6" i="5" s="1"/>
  <c r="BU149" i="2"/>
  <c r="BU6" i="5" s="1"/>
  <c r="CG149" i="2"/>
  <c r="CG6" i="5" s="1"/>
  <c r="DE149" i="2"/>
  <c r="DE6" i="5" s="1"/>
  <c r="EO149" i="2"/>
  <c r="EO6" i="5" s="1"/>
  <c r="O149" i="2"/>
  <c r="O6" i="5" s="1"/>
  <c r="AA149" i="2"/>
  <c r="AA6" i="5" s="1"/>
  <c r="AM149" i="2"/>
  <c r="AM6" i="5" s="1"/>
  <c r="AY149" i="2"/>
  <c r="AY6" i="5" s="1"/>
  <c r="BK149" i="2"/>
  <c r="BK6" i="5" s="1"/>
  <c r="BW149" i="2"/>
  <c r="BW6" i="5" s="1"/>
  <c r="CU149" i="2"/>
  <c r="CU6" i="5" s="1"/>
  <c r="DS149" i="2"/>
  <c r="DS6" i="5" s="1"/>
  <c r="EQ149" i="2"/>
  <c r="EQ6" i="5" s="1"/>
  <c r="AE149" i="2"/>
  <c r="AE6" i="5" s="1"/>
  <c r="G149" i="2"/>
  <c r="G6" i="5" s="1"/>
  <c r="S149" i="2"/>
  <c r="S6" i="5" s="1"/>
  <c r="BC149" i="2"/>
  <c r="BC6" i="5" s="1"/>
  <c r="BO149" i="2"/>
  <c r="BO6" i="5" s="1"/>
  <c r="CA149" i="2"/>
  <c r="CA6" i="5" s="1"/>
  <c r="CY149" i="2"/>
  <c r="CY6" i="5" s="1"/>
  <c r="AQ149" i="2"/>
  <c r="AQ6" i="5" s="1"/>
  <c r="DQ149" i="2"/>
  <c r="DQ6" i="5" s="1"/>
  <c r="M149" i="2"/>
  <c r="M6" i="5" s="1"/>
  <c r="BI149" i="2"/>
  <c r="BI6" i="5" s="1"/>
  <c r="P149" i="2"/>
  <c r="P6" i="5" s="1"/>
  <c r="AZ149" i="2"/>
  <c r="AZ6" i="5" s="1"/>
  <c r="AB149" i="2"/>
  <c r="AB6" i="5" s="1"/>
  <c r="AN149" i="2"/>
  <c r="AN6" i="5" s="1"/>
  <c r="BL149" i="2"/>
  <c r="BL6" i="5" s="1"/>
  <c r="BX149" i="2"/>
  <c r="BX6" i="5" s="1"/>
  <c r="CV149" i="2"/>
  <c r="CV6" i="5" s="1"/>
  <c r="DT149" i="2"/>
  <c r="DT6" i="5" s="1"/>
  <c r="ER149" i="2"/>
  <c r="ER6" i="5" s="1"/>
  <c r="E149" i="2"/>
  <c r="E6" i="5" s="1"/>
  <c r="Q149" i="2"/>
  <c r="Q6" i="5" s="1"/>
  <c r="AC149" i="2"/>
  <c r="AC6" i="5" s="1"/>
  <c r="AO149" i="2"/>
  <c r="AO6" i="5" s="1"/>
  <c r="BA149" i="2"/>
  <c r="BA6" i="5" s="1"/>
  <c r="BM149" i="2"/>
  <c r="BM6" i="5" s="1"/>
  <c r="BY149" i="2"/>
  <c r="BY6" i="5" s="1"/>
  <c r="CW149" i="2"/>
  <c r="CW6" i="5" s="1"/>
  <c r="DU149" i="2"/>
  <c r="DU6" i="5" s="1"/>
  <c r="EI149" i="2"/>
  <c r="EI6" i="5" s="1"/>
  <c r="AG149" i="2"/>
  <c r="AG6" i="5" s="1"/>
  <c r="DY149" i="2"/>
  <c r="DY6" i="5" s="1"/>
  <c r="AS149" i="2"/>
  <c r="AS6" i="5" s="1"/>
  <c r="EK149" i="2"/>
  <c r="EK6" i="5" s="1"/>
  <c r="DK149" i="2"/>
  <c r="DK6" i="5" s="1"/>
  <c r="DW149" i="2"/>
  <c r="DW6" i="5" s="1"/>
  <c r="I149" i="2"/>
  <c r="I6" i="5" s="1"/>
  <c r="U149" i="2"/>
  <c r="U6" i="5" s="1"/>
  <c r="BE149" i="2"/>
  <c r="BE6" i="5" s="1"/>
  <c r="BQ149" i="2"/>
  <c r="BQ6" i="5" s="1"/>
  <c r="CC149" i="2"/>
  <c r="CC6" i="5" s="1"/>
  <c r="DA149" i="2"/>
  <c r="DM149" i="2"/>
  <c r="DM6" i="5" s="1"/>
  <c r="EW149" i="2"/>
  <c r="G8" i="4" s="1"/>
  <c r="K149" i="2"/>
  <c r="W149" i="2"/>
  <c r="W6" i="5" s="1"/>
  <c r="AI149" i="2"/>
  <c r="AI6" i="5" s="1"/>
  <c r="AU149" i="2"/>
  <c r="AU6" i="5" s="1"/>
  <c r="BG149" i="2"/>
  <c r="BG6" i="5" s="1"/>
  <c r="BS149" i="2"/>
  <c r="BS6" i="5" s="1"/>
  <c r="CE149" i="2"/>
  <c r="CE6" i="5" s="1"/>
  <c r="CQ149" i="2"/>
  <c r="CQ6" i="5" s="1"/>
  <c r="DC149" i="2"/>
  <c r="DC6" i="5" s="1"/>
  <c r="DO149" i="2"/>
  <c r="DO6" i="5" s="1"/>
  <c r="EA149" i="2"/>
  <c r="EA6" i="5" s="1"/>
  <c r="EM149" i="2"/>
  <c r="EM6" i="5" s="1"/>
  <c r="C25" i="4" l="1"/>
  <c r="EH6" i="5"/>
  <c r="CX6" i="5"/>
  <c r="BN6" i="5"/>
  <c r="K6" i="5"/>
  <c r="R6" i="5"/>
  <c r="DA6" i="5"/>
  <c r="BB6" i="5"/>
  <c r="ET149" i="2"/>
  <c r="D8" i="4" s="1"/>
  <c r="EV149" i="2"/>
  <c r="F8" i="4" s="1"/>
  <c r="EX149" i="2"/>
  <c r="H8" i="4" s="1"/>
  <c r="C24" i="4" l="1"/>
  <c r="C23" i="4"/>
  <c r="ES58" i="1" l="1"/>
  <c r="ES64" i="1"/>
  <c r="ES112" i="1"/>
  <c r="ES136" i="1"/>
  <c r="ES28" i="1"/>
  <c r="ES40" i="1"/>
  <c r="P149" i="1"/>
  <c r="P5" i="5" s="1"/>
  <c r="P7" i="5" s="1"/>
  <c r="AB149" i="1"/>
  <c r="AB5" i="5" s="1"/>
  <c r="AB7" i="5" s="1"/>
  <c r="AN149" i="1"/>
  <c r="AN5" i="5" s="1"/>
  <c r="AN7" i="5" s="1"/>
  <c r="AZ149" i="1"/>
  <c r="AZ5" i="5" s="1"/>
  <c r="AZ7" i="5" s="1"/>
  <c r="ES137" i="1"/>
  <c r="ES143" i="1"/>
  <c r="ES103" i="1"/>
  <c r="ES109" i="1"/>
  <c r="ES115" i="1"/>
  <c r="ES127" i="1"/>
  <c r="ES140" i="1"/>
  <c r="ES146" i="1"/>
  <c r="ES24" i="1"/>
  <c r="ES27" i="1"/>
  <c r="ES36" i="1"/>
  <c r="ES42" i="1"/>
  <c r="ES54" i="1"/>
  <c r="ES66" i="1"/>
  <c r="ES81" i="1"/>
  <c r="ES84" i="1"/>
  <c r="ES87" i="1"/>
  <c r="ES93" i="1"/>
  <c r="ES21" i="1"/>
  <c r="ES39" i="1"/>
  <c r="ES48" i="1"/>
  <c r="ES12" i="1"/>
  <c r="ES15" i="1"/>
  <c r="ES90" i="1"/>
  <c r="ES5" i="1"/>
  <c r="ES8" i="1"/>
  <c r="ES11" i="1"/>
  <c r="ES20" i="1"/>
  <c r="ES6" i="1"/>
  <c r="ES18" i="1"/>
  <c r="ES33" i="1"/>
  <c r="ES97" i="1"/>
  <c r="ES100" i="1"/>
  <c r="ES106" i="1"/>
  <c r="ES118" i="1"/>
  <c r="ES121" i="1"/>
  <c r="ES124" i="1"/>
  <c r="ES130" i="1"/>
  <c r="ES133" i="1"/>
  <c r="ES142" i="1"/>
  <c r="ES145" i="1"/>
  <c r="ES148" i="1"/>
  <c r="ES70" i="1"/>
  <c r="ES139" i="1"/>
  <c r="ES10" i="1"/>
  <c r="ES22" i="1"/>
  <c r="ES31" i="1"/>
  <c r="ES37" i="1"/>
  <c r="ES49" i="1"/>
  <c r="ES52" i="1"/>
  <c r="ES61" i="1"/>
  <c r="ES73" i="1"/>
  <c r="ES79" i="1"/>
  <c r="ES88" i="1"/>
  <c r="ES91" i="1"/>
  <c r="ES94" i="1"/>
  <c r="ES7" i="1"/>
  <c r="ES13" i="1"/>
  <c r="ES19" i="1"/>
  <c r="ES25" i="1"/>
  <c r="ES34" i="1"/>
  <c r="ES82" i="1"/>
  <c r="ES85" i="1"/>
  <c r="ES16" i="1"/>
  <c r="BL149" i="1"/>
  <c r="BL5" i="5" s="1"/>
  <c r="BL7" i="5" s="1"/>
  <c r="BX149" i="1"/>
  <c r="BX5" i="5" s="1"/>
  <c r="BX7" i="5" s="1"/>
  <c r="CJ149" i="1"/>
  <c r="CJ5" i="5" s="1"/>
  <c r="CV149" i="1"/>
  <c r="CV5" i="5" s="1"/>
  <c r="CV7" i="5" s="1"/>
  <c r="DH149" i="1"/>
  <c r="DH5" i="5" s="1"/>
  <c r="DT149" i="1"/>
  <c r="DT5" i="5" s="1"/>
  <c r="DT7" i="5" s="1"/>
  <c r="EF149" i="1"/>
  <c r="EF5" i="5" s="1"/>
  <c r="ER149" i="1"/>
  <c r="ER5" i="5" s="1"/>
  <c r="ER7" i="5" s="1"/>
  <c r="ES98" i="1"/>
  <c r="ES104" i="1"/>
  <c r="ES107" i="1"/>
  <c r="ES110" i="1"/>
  <c r="ES113" i="1"/>
  <c r="ES116" i="1"/>
  <c r="ES119" i="1"/>
  <c r="ES125" i="1"/>
  <c r="ES128" i="1"/>
  <c r="ES131" i="1"/>
  <c r="ES17" i="1"/>
  <c r="ES26" i="1"/>
  <c r="ES29" i="1"/>
  <c r="ES50" i="1"/>
  <c r="ES53" i="1"/>
  <c r="ES122" i="1"/>
  <c r="ES134" i="1"/>
  <c r="ES55" i="1"/>
  <c r="ES23" i="1"/>
  <c r="ES32" i="1"/>
  <c r="ES47" i="1"/>
  <c r="ES41" i="1"/>
  <c r="ES44" i="1"/>
  <c r="ES59" i="1"/>
  <c r="ES65" i="1"/>
  <c r="ES68" i="1"/>
  <c r="ES71" i="1"/>
  <c r="ES77" i="1"/>
  <c r="ES86" i="1"/>
  <c r="ES95" i="1"/>
  <c r="EZ95" i="1" s="1"/>
  <c r="ES14" i="1"/>
  <c r="ES101" i="1"/>
  <c r="ES83" i="1"/>
  <c r="ES89" i="1"/>
  <c r="ES92" i="1"/>
  <c r="ES35" i="1"/>
  <c r="ES38" i="1"/>
  <c r="ES99" i="1"/>
  <c r="ES102" i="1"/>
  <c r="ES105" i="1"/>
  <c r="ES111" i="1"/>
  <c r="ES114" i="1"/>
  <c r="ES123" i="1"/>
  <c r="ES126" i="1"/>
  <c r="ES135" i="1"/>
  <c r="ES138" i="1"/>
  <c r="ES144" i="1"/>
  <c r="ES147" i="1"/>
  <c r="ES46" i="1"/>
  <c r="ES9" i="1"/>
  <c r="ES30" i="1"/>
  <c r="ES57" i="1"/>
  <c r="ES72" i="1"/>
  <c r="ES96" i="1"/>
  <c r="ES108" i="1"/>
  <c r="ES117" i="1"/>
  <c r="ES120" i="1"/>
  <c r="ES129" i="1"/>
  <c r="ES132" i="1"/>
  <c r="ES141" i="1"/>
  <c r="ES62" i="1"/>
  <c r="ES78" i="1"/>
  <c r="AO149" i="1"/>
  <c r="AO5" i="5" s="1"/>
  <c r="AO7" i="5" s="1"/>
  <c r="CW149" i="1"/>
  <c r="CW5" i="5" s="1"/>
  <c r="CW7" i="5" s="1"/>
  <c r="R149" i="1"/>
  <c r="R5" i="5" s="1"/>
  <c r="R7" i="5" s="1"/>
  <c r="AP149" i="1"/>
  <c r="AP5" i="5" s="1"/>
  <c r="AP7" i="5" s="1"/>
  <c r="BB149" i="1"/>
  <c r="BB5" i="5" s="1"/>
  <c r="BB7" i="5" s="1"/>
  <c r="BN149" i="1"/>
  <c r="BN5" i="5" s="1"/>
  <c r="BN7" i="5" s="1"/>
  <c r="CL149" i="1"/>
  <c r="CL5" i="5" s="1"/>
  <c r="CX149" i="1"/>
  <c r="CX5" i="5" s="1"/>
  <c r="CX7" i="5" s="1"/>
  <c r="DJ149" i="1"/>
  <c r="DJ5" i="5" s="1"/>
  <c r="DV149" i="1"/>
  <c r="DV5" i="5" s="1"/>
  <c r="DV7" i="5" s="1"/>
  <c r="EH149" i="1"/>
  <c r="EH5" i="5" s="1"/>
  <c r="EH7" i="5" s="1"/>
  <c r="AC149" i="1"/>
  <c r="AC5" i="5" s="1"/>
  <c r="AC7" i="5" s="1"/>
  <c r="BM149" i="1"/>
  <c r="BM5" i="5" s="1"/>
  <c r="BM7" i="5" s="1"/>
  <c r="CK149" i="1"/>
  <c r="CK5" i="5" s="1"/>
  <c r="EG149" i="1"/>
  <c r="F149" i="1"/>
  <c r="F5" i="5" s="1"/>
  <c r="F7" i="5" s="1"/>
  <c r="AD149" i="1"/>
  <c r="AD5" i="5" s="1"/>
  <c r="AD7" i="5" s="1"/>
  <c r="BZ149" i="1"/>
  <c r="BZ5" i="5" s="1"/>
  <c r="BZ7" i="5" s="1"/>
  <c r="G149" i="1"/>
  <c r="S149" i="1"/>
  <c r="AE149" i="1"/>
  <c r="AE5" i="5" s="1"/>
  <c r="AE7" i="5" s="1"/>
  <c r="AQ149" i="1"/>
  <c r="AQ5" i="5" s="1"/>
  <c r="AQ7" i="5" s="1"/>
  <c r="BC149" i="1"/>
  <c r="BO149" i="1"/>
  <c r="CA149" i="1"/>
  <c r="CM149" i="1"/>
  <c r="CM5" i="5" s="1"/>
  <c r="CY149" i="1"/>
  <c r="CY5" i="5" s="1"/>
  <c r="CY7" i="5" s="1"/>
  <c r="DK149" i="1"/>
  <c r="DK5" i="5" s="1"/>
  <c r="DK7" i="5" s="1"/>
  <c r="DW149" i="1"/>
  <c r="DW5" i="5" s="1"/>
  <c r="DW7" i="5" s="1"/>
  <c r="EI149" i="1"/>
  <c r="EI5" i="5" s="1"/>
  <c r="EI7" i="5" s="1"/>
  <c r="ES43" i="1"/>
  <c r="ES67" i="1"/>
  <c r="ES80" i="1"/>
  <c r="Q149" i="1"/>
  <c r="Q5" i="5" s="1"/>
  <c r="Q7" i="5" s="1"/>
  <c r="BY149" i="1"/>
  <c r="BY5" i="5" s="1"/>
  <c r="BY7" i="5" s="1"/>
  <c r="DU149" i="1"/>
  <c r="DU5" i="5" s="1"/>
  <c r="DU7" i="5" s="1"/>
  <c r="H149" i="1"/>
  <c r="H5" i="5" s="1"/>
  <c r="H7" i="5" s="1"/>
  <c r="AR149" i="1"/>
  <c r="AR5" i="5" s="1"/>
  <c r="AR7" i="5" s="1"/>
  <c r="BP149" i="1"/>
  <c r="BP5" i="5" s="1"/>
  <c r="BP7" i="5" s="1"/>
  <c r="CN149" i="1"/>
  <c r="CN5" i="5" s="1"/>
  <c r="DL149" i="1"/>
  <c r="DL5" i="5" s="1"/>
  <c r="DL7" i="5" s="1"/>
  <c r="EJ149" i="1"/>
  <c r="EJ5" i="5" s="1"/>
  <c r="EJ7" i="5" s="1"/>
  <c r="ES75" i="1"/>
  <c r="ET149" i="1"/>
  <c r="K8" i="4" s="1"/>
  <c r="T149" i="1"/>
  <c r="T5" i="5" s="1"/>
  <c r="T7" i="5" s="1"/>
  <c r="AF149" i="1"/>
  <c r="AF5" i="5" s="1"/>
  <c r="AF7" i="5" s="1"/>
  <c r="BD149" i="1"/>
  <c r="BD5" i="5" s="1"/>
  <c r="BD7" i="5" s="1"/>
  <c r="CB149" i="1"/>
  <c r="CB5" i="5" s="1"/>
  <c r="CB7" i="5" s="1"/>
  <c r="CZ149" i="1"/>
  <c r="CZ5" i="5" s="1"/>
  <c r="CZ7" i="5" s="1"/>
  <c r="DX149" i="1"/>
  <c r="DX5" i="5" s="1"/>
  <c r="DX7" i="5" s="1"/>
  <c r="I149" i="1"/>
  <c r="I5" i="5" s="1"/>
  <c r="I7" i="5" s="1"/>
  <c r="U149" i="1"/>
  <c r="U5" i="5" s="1"/>
  <c r="U7" i="5" s="1"/>
  <c r="AG149" i="1"/>
  <c r="AG5" i="5" s="1"/>
  <c r="AG7" i="5" s="1"/>
  <c r="AS149" i="1"/>
  <c r="AS5" i="5" s="1"/>
  <c r="AS7" i="5" s="1"/>
  <c r="BE149" i="1"/>
  <c r="BE5" i="5" s="1"/>
  <c r="BE7" i="5" s="1"/>
  <c r="BQ149" i="1"/>
  <c r="BQ5" i="5" s="1"/>
  <c r="BQ7" i="5" s="1"/>
  <c r="CC149" i="1"/>
  <c r="CC5" i="5" s="1"/>
  <c r="CC7" i="5" s="1"/>
  <c r="CO149" i="1"/>
  <c r="CO5" i="5" s="1"/>
  <c r="DA149" i="1"/>
  <c r="DA5" i="5" s="1"/>
  <c r="DA7" i="5" s="1"/>
  <c r="DM149" i="1"/>
  <c r="DM5" i="5" s="1"/>
  <c r="DM7" i="5" s="1"/>
  <c r="DY149" i="1"/>
  <c r="DY5" i="5" s="1"/>
  <c r="DY7" i="5" s="1"/>
  <c r="EK149" i="1"/>
  <c r="EK5" i="5" s="1"/>
  <c r="EK7" i="5" s="1"/>
  <c r="ES56" i="1"/>
  <c r="E149" i="1"/>
  <c r="E5" i="5" s="1"/>
  <c r="BA149" i="1"/>
  <c r="BA5" i="5" s="1"/>
  <c r="BA7" i="5" s="1"/>
  <c r="DI149" i="1"/>
  <c r="DI5" i="5" s="1"/>
  <c r="J149" i="1"/>
  <c r="J5" i="5" s="1"/>
  <c r="J7" i="5" s="1"/>
  <c r="V149" i="1"/>
  <c r="V5" i="5" s="1"/>
  <c r="V7" i="5" s="1"/>
  <c r="AH149" i="1"/>
  <c r="AH5" i="5" s="1"/>
  <c r="AH7" i="5" s="1"/>
  <c r="AT149" i="1"/>
  <c r="AT5" i="5" s="1"/>
  <c r="AT7" i="5" s="1"/>
  <c r="BF149" i="1"/>
  <c r="BF5" i="5" s="1"/>
  <c r="BF7" i="5" s="1"/>
  <c r="BR149" i="1"/>
  <c r="BR5" i="5" s="1"/>
  <c r="BR7" i="5" s="1"/>
  <c r="CD149" i="1"/>
  <c r="CD5" i="5" s="1"/>
  <c r="CD7" i="5" s="1"/>
  <c r="CP149" i="1"/>
  <c r="CP5" i="5" s="1"/>
  <c r="DB149" i="1"/>
  <c r="DB5" i="5" s="1"/>
  <c r="DB7" i="5" s="1"/>
  <c r="DN149" i="1"/>
  <c r="DN5" i="5" s="1"/>
  <c r="DN7" i="5" s="1"/>
  <c r="DZ149" i="1"/>
  <c r="DZ5" i="5" s="1"/>
  <c r="DZ7" i="5" s="1"/>
  <c r="EL149" i="1"/>
  <c r="EL5" i="5" s="1"/>
  <c r="EL7" i="5" s="1"/>
  <c r="AI149" i="1"/>
  <c r="AI5" i="5" s="1"/>
  <c r="AI7" i="5" s="1"/>
  <c r="EA149" i="1"/>
  <c r="EA5" i="5" s="1"/>
  <c r="EA7" i="5" s="1"/>
  <c r="ES69" i="1"/>
  <c r="BG149" i="1"/>
  <c r="BG5" i="5" s="1"/>
  <c r="BG7" i="5" s="1"/>
  <c r="DC149" i="1"/>
  <c r="DC5" i="5" s="1"/>
  <c r="DC7" i="5" s="1"/>
  <c r="L149" i="1"/>
  <c r="L5" i="5" s="1"/>
  <c r="L7" i="5" s="1"/>
  <c r="X149" i="1"/>
  <c r="X5" i="5" s="1"/>
  <c r="X7" i="5" s="1"/>
  <c r="AJ149" i="1"/>
  <c r="AJ5" i="5" s="1"/>
  <c r="AJ7" i="5" s="1"/>
  <c r="AV149" i="1"/>
  <c r="AV5" i="5" s="1"/>
  <c r="AV7" i="5" s="1"/>
  <c r="BH149" i="1"/>
  <c r="BH5" i="5" s="1"/>
  <c r="BH7" i="5" s="1"/>
  <c r="BT149" i="1"/>
  <c r="BT5" i="5" s="1"/>
  <c r="BT7" i="5" s="1"/>
  <c r="CF149" i="1"/>
  <c r="CF5" i="5" s="1"/>
  <c r="CF7" i="5" s="1"/>
  <c r="CR149" i="1"/>
  <c r="CR5" i="5" s="1"/>
  <c r="CR7" i="5" s="1"/>
  <c r="DD149" i="1"/>
  <c r="DD5" i="5" s="1"/>
  <c r="DD7" i="5" s="1"/>
  <c r="DP149" i="1"/>
  <c r="DP5" i="5" s="1"/>
  <c r="DP7" i="5" s="1"/>
  <c r="EB149" i="1"/>
  <c r="EB5" i="5" s="1"/>
  <c r="EB7" i="5" s="1"/>
  <c r="EN149" i="1"/>
  <c r="EN5" i="5" s="1"/>
  <c r="EN7" i="5" s="1"/>
  <c r="ES74" i="1"/>
  <c r="W149" i="1"/>
  <c r="W5" i="5" s="1"/>
  <c r="W7" i="5" s="1"/>
  <c r="CE149" i="1"/>
  <c r="CE5" i="5" s="1"/>
  <c r="CE7" i="5" s="1"/>
  <c r="EM149" i="1"/>
  <c r="EM5" i="5" s="1"/>
  <c r="EM7" i="5" s="1"/>
  <c r="M149" i="1"/>
  <c r="M5" i="5" s="1"/>
  <c r="M7" i="5" s="1"/>
  <c r="AK149" i="1"/>
  <c r="AK5" i="5" s="1"/>
  <c r="AK7" i="5" s="1"/>
  <c r="BI149" i="1"/>
  <c r="BI5" i="5" s="1"/>
  <c r="BI7" i="5" s="1"/>
  <c r="BU149" i="1"/>
  <c r="BU5" i="5" s="1"/>
  <c r="BU7" i="5" s="1"/>
  <c r="CS149" i="1"/>
  <c r="CS5" i="5" s="1"/>
  <c r="DE149" i="1"/>
  <c r="DE5" i="5" s="1"/>
  <c r="DE7" i="5" s="1"/>
  <c r="DQ149" i="1"/>
  <c r="DQ5" i="5" s="1"/>
  <c r="DQ7" i="5" s="1"/>
  <c r="EC149" i="1"/>
  <c r="EC5" i="5" s="1"/>
  <c r="ES63" i="1"/>
  <c r="AU149" i="1"/>
  <c r="AU5" i="5" s="1"/>
  <c r="AU7" i="5" s="1"/>
  <c r="CQ149" i="1"/>
  <c r="CQ5" i="5" s="1"/>
  <c r="CQ7" i="5" s="1"/>
  <c r="EO149" i="1"/>
  <c r="EO5" i="5" s="1"/>
  <c r="EO7" i="5" s="1"/>
  <c r="N149" i="1"/>
  <c r="N5" i="5" s="1"/>
  <c r="N7" i="5" s="1"/>
  <c r="AL149" i="1"/>
  <c r="AL5" i="5" s="1"/>
  <c r="AL7" i="5" s="1"/>
  <c r="BJ149" i="1"/>
  <c r="BJ5" i="5" s="1"/>
  <c r="BJ7" i="5" s="1"/>
  <c r="CH149" i="1"/>
  <c r="CH5" i="5" s="1"/>
  <c r="DF149" i="1"/>
  <c r="DF5" i="5" s="1"/>
  <c r="ED149" i="1"/>
  <c r="ED5" i="5" s="1"/>
  <c r="ES51" i="1"/>
  <c r="ES76" i="1"/>
  <c r="K149" i="1"/>
  <c r="K5" i="5" s="1"/>
  <c r="K7" i="5" s="1"/>
  <c r="BS149" i="1"/>
  <c r="BS5" i="5" s="1"/>
  <c r="BS7" i="5" s="1"/>
  <c r="DO149" i="1"/>
  <c r="DO5" i="5" s="1"/>
  <c r="DO7" i="5" s="1"/>
  <c r="Y149" i="1"/>
  <c r="Y5" i="5" s="1"/>
  <c r="Y7" i="5" s="1"/>
  <c r="AW149" i="1"/>
  <c r="AW5" i="5" s="1"/>
  <c r="AW7" i="5" s="1"/>
  <c r="CG149" i="1"/>
  <c r="CG5" i="5" s="1"/>
  <c r="CG7" i="5" s="1"/>
  <c r="Z149" i="1"/>
  <c r="Z5" i="5" s="1"/>
  <c r="Z7" i="5" s="1"/>
  <c r="AX149" i="1"/>
  <c r="AX5" i="5" s="1"/>
  <c r="AX7" i="5" s="1"/>
  <c r="BV149" i="1"/>
  <c r="BV5" i="5" s="1"/>
  <c r="BV7" i="5" s="1"/>
  <c r="CT149" i="1"/>
  <c r="CT5" i="5" s="1"/>
  <c r="CT7" i="5" s="1"/>
  <c r="DR149" i="1"/>
  <c r="DR5" i="5" s="1"/>
  <c r="DR7" i="5" s="1"/>
  <c r="EP149" i="1"/>
  <c r="EP5" i="5" s="1"/>
  <c r="EP7" i="5" s="1"/>
  <c r="O149" i="1"/>
  <c r="O5" i="5" s="1"/>
  <c r="O7" i="5" s="1"/>
  <c r="AA149" i="1"/>
  <c r="AA5" i="5" s="1"/>
  <c r="AA7" i="5" s="1"/>
  <c r="AM149" i="1"/>
  <c r="AM5" i="5" s="1"/>
  <c r="AM7" i="5" s="1"/>
  <c r="AY149" i="1"/>
  <c r="AY5" i="5" s="1"/>
  <c r="AY7" i="5" s="1"/>
  <c r="BK149" i="1"/>
  <c r="BK5" i="5" s="1"/>
  <c r="BK7" i="5" s="1"/>
  <c r="BW149" i="1"/>
  <c r="BW5" i="5" s="1"/>
  <c r="BW7" i="5" s="1"/>
  <c r="CI149" i="1"/>
  <c r="CI5" i="5" s="1"/>
  <c r="CU149" i="1"/>
  <c r="CU5" i="5" s="1"/>
  <c r="CU7" i="5" s="1"/>
  <c r="DG149" i="1"/>
  <c r="DG5" i="5" s="1"/>
  <c r="DS149" i="1"/>
  <c r="DS5" i="5" s="1"/>
  <c r="DS7" i="5" s="1"/>
  <c r="EE149" i="1"/>
  <c r="EE5" i="5" s="1"/>
  <c r="EQ149" i="1"/>
  <c r="EQ5" i="5" s="1"/>
  <c r="EQ7" i="5" s="1"/>
  <c r="ES45" i="1"/>
  <c r="ES60" i="1"/>
  <c r="EX60" i="1" l="1"/>
  <c r="FB60" i="2" s="1"/>
  <c r="EZ60" i="1"/>
  <c r="EX63" i="1"/>
  <c r="FB63" i="2" s="1"/>
  <c r="EZ63" i="1"/>
  <c r="CA5" i="5"/>
  <c r="CA7" i="5" s="1"/>
  <c r="EX76" i="1"/>
  <c r="FB76" i="2" s="1"/>
  <c r="EZ76" i="1"/>
  <c r="EX51" i="1"/>
  <c r="FB51" i="2" s="1"/>
  <c r="EZ51" i="1"/>
  <c r="BC5" i="5"/>
  <c r="BC7" i="5" s="1"/>
  <c r="EX62" i="1"/>
  <c r="FB62" i="2" s="1"/>
  <c r="EX9" i="1"/>
  <c r="FB9" i="2" s="1"/>
  <c r="EX102" i="1"/>
  <c r="FB102" i="2" s="1"/>
  <c r="EZ102" i="1"/>
  <c r="EX77" i="1"/>
  <c r="FB77" i="2" s="1"/>
  <c r="EX122" i="1"/>
  <c r="FB122" i="2" s="1"/>
  <c r="EZ122" i="1"/>
  <c r="EX110" i="1"/>
  <c r="FB110" i="2" s="1"/>
  <c r="EZ110" i="1"/>
  <c r="EX16" i="1"/>
  <c r="FB16" i="2" s="1"/>
  <c r="EX79" i="1"/>
  <c r="FB79" i="2" s="1"/>
  <c r="EX33" i="1"/>
  <c r="FB33" i="2" s="1"/>
  <c r="EX39" i="1"/>
  <c r="FB39" i="2" s="1"/>
  <c r="EX24" i="1"/>
  <c r="FB24" i="2" s="1"/>
  <c r="EX137" i="1"/>
  <c r="FB137" i="2" s="1"/>
  <c r="EZ137" i="1"/>
  <c r="EX69" i="1"/>
  <c r="FB69" i="2" s="1"/>
  <c r="EX80" i="1"/>
  <c r="FB80" i="2" s="1"/>
  <c r="EZ80" i="1"/>
  <c r="EX46" i="1"/>
  <c r="FB46" i="2" s="1"/>
  <c r="EX99" i="1"/>
  <c r="FB99" i="2" s="1"/>
  <c r="EZ99" i="1"/>
  <c r="EX71" i="1"/>
  <c r="FB71" i="2" s="1"/>
  <c r="EX53" i="1"/>
  <c r="FB53" i="2" s="1"/>
  <c r="EX107" i="1"/>
  <c r="FB107" i="2" s="1"/>
  <c r="EZ107" i="1"/>
  <c r="EX73" i="1"/>
  <c r="FB73" i="2" s="1"/>
  <c r="EX148" i="1"/>
  <c r="FB148" i="2" s="1"/>
  <c r="EZ148" i="1"/>
  <c r="EX18" i="1"/>
  <c r="FB18" i="2" s="1"/>
  <c r="EX21" i="1"/>
  <c r="FB21" i="2" s="1"/>
  <c r="C18" i="4"/>
  <c r="C8" i="4"/>
  <c r="C30" i="4" s="1"/>
  <c r="EX67" i="1"/>
  <c r="FB67" i="2" s="1"/>
  <c r="EX141" i="1"/>
  <c r="FB141" i="2" s="1"/>
  <c r="EZ141" i="1"/>
  <c r="EX38" i="1"/>
  <c r="FB38" i="2" s="1"/>
  <c r="EX68" i="1"/>
  <c r="FB68" i="2" s="1"/>
  <c r="EX50" i="1"/>
  <c r="FB50" i="2" s="1"/>
  <c r="EX104" i="1"/>
  <c r="FB104" i="2" s="1"/>
  <c r="EZ104" i="1"/>
  <c r="EX85" i="1"/>
  <c r="FB85" i="2" s="1"/>
  <c r="EX61" i="1"/>
  <c r="FB61" i="2" s="1"/>
  <c r="EX145" i="1"/>
  <c r="FB145" i="2" s="1"/>
  <c r="EZ145" i="1"/>
  <c r="EX6" i="1"/>
  <c r="FB6" i="2" s="1"/>
  <c r="EX75" i="1"/>
  <c r="FB75" i="2" s="1"/>
  <c r="EX43" i="1"/>
  <c r="FB43" i="2" s="1"/>
  <c r="S5" i="5"/>
  <c r="S7" i="5" s="1"/>
  <c r="EX132" i="1"/>
  <c r="FB132" i="2" s="1"/>
  <c r="EZ132" i="1"/>
  <c r="EX147" i="1"/>
  <c r="FB147" i="2" s="1"/>
  <c r="EZ147" i="1"/>
  <c r="EX35" i="1"/>
  <c r="FB35" i="2" s="1"/>
  <c r="EX65" i="1"/>
  <c r="FB65" i="2" s="1"/>
  <c r="EX29" i="1"/>
  <c r="FB29" i="2" s="1"/>
  <c r="EX98" i="1"/>
  <c r="FB98" i="2" s="1"/>
  <c r="EZ98" i="1"/>
  <c r="EX82" i="1"/>
  <c r="FB82" i="2" s="1"/>
  <c r="EX52" i="1"/>
  <c r="FB52" i="2" s="1"/>
  <c r="EX142" i="1"/>
  <c r="EZ142" i="1"/>
  <c r="EX20" i="1"/>
  <c r="FB20" i="2" s="1"/>
  <c r="EX93" i="1"/>
  <c r="FB93" i="2" s="1"/>
  <c r="EZ93" i="1"/>
  <c r="G5" i="5"/>
  <c r="G7" i="5" s="1"/>
  <c r="EX129" i="1"/>
  <c r="FB129" i="2" s="1"/>
  <c r="EZ129" i="1"/>
  <c r="EX144" i="1"/>
  <c r="EZ144" i="1"/>
  <c r="EX59" i="1"/>
  <c r="FB59" i="2" s="1"/>
  <c r="EX26" i="1"/>
  <c r="FB26" i="2" s="1"/>
  <c r="EX34" i="1"/>
  <c r="FB34" i="2" s="1"/>
  <c r="EX49" i="1"/>
  <c r="FB49" i="2" s="1"/>
  <c r="EX133" i="1"/>
  <c r="FB133" i="2" s="1"/>
  <c r="EZ133" i="1"/>
  <c r="EX11" i="1"/>
  <c r="FB11" i="2" s="1"/>
  <c r="EZ11" i="1"/>
  <c r="EX87" i="1"/>
  <c r="FB87" i="2" s="1"/>
  <c r="EZ87" i="1"/>
  <c r="EX120" i="1"/>
  <c r="FB120" i="2" s="1"/>
  <c r="EZ120" i="1"/>
  <c r="EX138" i="1"/>
  <c r="FB138" i="2" s="1"/>
  <c r="EZ138" i="1"/>
  <c r="EX92" i="1"/>
  <c r="FB92" i="2" s="1"/>
  <c r="EZ92" i="1"/>
  <c r="EX44" i="1"/>
  <c r="FB44" i="2" s="1"/>
  <c r="EX17" i="1"/>
  <c r="FB17" i="2" s="1"/>
  <c r="EX25" i="1"/>
  <c r="FB25" i="2" s="1"/>
  <c r="EX37" i="1"/>
  <c r="FB37" i="2" s="1"/>
  <c r="EX130" i="1"/>
  <c r="FB130" i="2" s="1"/>
  <c r="EZ130" i="1"/>
  <c r="EX8" i="1"/>
  <c r="FB8" i="2" s="1"/>
  <c r="EX84" i="1"/>
  <c r="FB84" i="2" s="1"/>
  <c r="EX146" i="1"/>
  <c r="FB146" i="2" s="1"/>
  <c r="EZ146" i="1"/>
  <c r="EX40" i="1"/>
  <c r="FB40" i="2" s="1"/>
  <c r="E7" i="5"/>
  <c r="EX117" i="1"/>
  <c r="FB117" i="2" s="1"/>
  <c r="EZ117" i="1"/>
  <c r="EX135" i="1"/>
  <c r="FB135" i="2" s="1"/>
  <c r="EZ135" i="1"/>
  <c r="EX89" i="1"/>
  <c r="FB89" i="2" s="1"/>
  <c r="EZ89" i="1"/>
  <c r="EX41" i="1"/>
  <c r="FB41" i="2" s="1"/>
  <c r="EX131" i="1"/>
  <c r="FB131" i="2" s="1"/>
  <c r="EZ131" i="1"/>
  <c r="EX19" i="1"/>
  <c r="FB19" i="2" s="1"/>
  <c r="EX31" i="1"/>
  <c r="FB31" i="2" s="1"/>
  <c r="EX124" i="1"/>
  <c r="FB124" i="2" s="1"/>
  <c r="EZ124" i="1"/>
  <c r="EX5" i="1"/>
  <c r="FB5" i="2" s="1"/>
  <c r="EX81" i="1"/>
  <c r="FB81" i="2" s="1"/>
  <c r="EX140" i="1"/>
  <c r="FB140" i="2" s="1"/>
  <c r="EZ140" i="1"/>
  <c r="EX28" i="1"/>
  <c r="FB28" i="2" s="1"/>
  <c r="EX56" i="1"/>
  <c r="FB56" i="2" s="1"/>
  <c r="EX108" i="1"/>
  <c r="FB108" i="2" s="1"/>
  <c r="EZ108" i="1"/>
  <c r="EX126" i="1"/>
  <c r="FB126" i="2" s="1"/>
  <c r="EZ126" i="1"/>
  <c r="EX83" i="1"/>
  <c r="FB83" i="2" s="1"/>
  <c r="EX47" i="1"/>
  <c r="FB47" i="2" s="1"/>
  <c r="EX128" i="1"/>
  <c r="FB128" i="2" s="1"/>
  <c r="EZ128" i="1"/>
  <c r="EX13" i="1"/>
  <c r="FB13" i="2" s="1"/>
  <c r="EX22" i="1"/>
  <c r="FB22" i="2" s="1"/>
  <c r="EX121" i="1"/>
  <c r="FB121" i="2" s="1"/>
  <c r="EZ121" i="1"/>
  <c r="EX66" i="1"/>
  <c r="FB66" i="2" s="1"/>
  <c r="EX127" i="1"/>
  <c r="FB127" i="2" s="1"/>
  <c r="EZ127" i="1"/>
  <c r="EX136" i="1"/>
  <c r="FB136" i="2" s="1"/>
  <c r="EZ136" i="1"/>
  <c r="EG5" i="5"/>
  <c r="EX96" i="1"/>
  <c r="FB96" i="2" s="1"/>
  <c r="EZ96" i="1"/>
  <c r="EX123" i="1"/>
  <c r="FB123" i="2" s="1"/>
  <c r="EZ123" i="1"/>
  <c r="EX101" i="1"/>
  <c r="FB101" i="2" s="1"/>
  <c r="EZ101" i="1"/>
  <c r="EX32" i="1"/>
  <c r="FB32" i="2" s="1"/>
  <c r="EX125" i="1"/>
  <c r="FB125" i="2" s="1"/>
  <c r="EZ125" i="1"/>
  <c r="EX7" i="1"/>
  <c r="FB7" i="2" s="1"/>
  <c r="EX10" i="1"/>
  <c r="FB10" i="2" s="1"/>
  <c r="EX118" i="1"/>
  <c r="FB118" i="2" s="1"/>
  <c r="EZ118" i="1"/>
  <c r="EX90" i="1"/>
  <c r="FB90" i="2" s="1"/>
  <c r="EZ90" i="1"/>
  <c r="EX54" i="1"/>
  <c r="FB54" i="2" s="1"/>
  <c r="EX115" i="1"/>
  <c r="FB115" i="2" s="1"/>
  <c r="EZ115" i="1"/>
  <c r="EX112" i="1"/>
  <c r="FB112" i="2" s="1"/>
  <c r="EZ112" i="1"/>
  <c r="EX72" i="1"/>
  <c r="FB72" i="2" s="1"/>
  <c r="EZ72" i="1"/>
  <c r="EX114" i="1"/>
  <c r="FB114" i="2" s="1"/>
  <c r="EZ114" i="1"/>
  <c r="EX14" i="1"/>
  <c r="FB14" i="2" s="1"/>
  <c r="EX23" i="1"/>
  <c r="FB23" i="2" s="1"/>
  <c r="EX119" i="1"/>
  <c r="FB119" i="2" s="1"/>
  <c r="EZ119" i="1"/>
  <c r="EX94" i="1"/>
  <c r="FB94" i="2" s="1"/>
  <c r="EZ94" i="1"/>
  <c r="EX106" i="1"/>
  <c r="FB106" i="2" s="1"/>
  <c r="EZ106" i="1"/>
  <c r="EX15" i="1"/>
  <c r="FB15" i="2" s="1"/>
  <c r="EX42" i="1"/>
  <c r="FB42" i="2" s="1"/>
  <c r="EX109" i="1"/>
  <c r="FB109" i="2" s="1"/>
  <c r="EZ109" i="1"/>
  <c r="EX64" i="1"/>
  <c r="FB64" i="2" s="1"/>
  <c r="EX57" i="1"/>
  <c r="FB57" i="2" s="1"/>
  <c r="EX111" i="1"/>
  <c r="FB111" i="2" s="1"/>
  <c r="EZ111" i="1"/>
  <c r="EX55" i="1"/>
  <c r="FB55" i="2" s="1"/>
  <c r="EX116" i="1"/>
  <c r="FB116" i="2" s="1"/>
  <c r="EZ116" i="1"/>
  <c r="EX91" i="1"/>
  <c r="FB91" i="2" s="1"/>
  <c r="EZ91" i="1"/>
  <c r="EX139" i="1"/>
  <c r="FB139" i="2" s="1"/>
  <c r="EZ139" i="1"/>
  <c r="EX100" i="1"/>
  <c r="FB100" i="2" s="1"/>
  <c r="EZ100" i="1"/>
  <c r="EX12" i="1"/>
  <c r="FB12" i="2" s="1"/>
  <c r="EX36" i="1"/>
  <c r="FB36" i="2" s="1"/>
  <c r="EX103" i="1"/>
  <c r="FB103" i="2" s="1"/>
  <c r="EZ103" i="1"/>
  <c r="EX58" i="1"/>
  <c r="FB58" i="2" s="1"/>
  <c r="EX45" i="1"/>
  <c r="FB45" i="2" s="1"/>
  <c r="EX74" i="1"/>
  <c r="FB74" i="2" s="1"/>
  <c r="BO5" i="5"/>
  <c r="BO7" i="5" s="1"/>
  <c r="EX78" i="1"/>
  <c r="FB78" i="2" s="1"/>
  <c r="EX30" i="1"/>
  <c r="FB30" i="2" s="1"/>
  <c r="EX105" i="1"/>
  <c r="FB105" i="2" s="1"/>
  <c r="EZ105" i="1"/>
  <c r="EX86" i="1"/>
  <c r="FB86" i="2" s="1"/>
  <c r="EZ86" i="1"/>
  <c r="EX134" i="1"/>
  <c r="FB134" i="2" s="1"/>
  <c r="EZ134" i="1"/>
  <c r="EX113" i="1"/>
  <c r="FB113" i="2" s="1"/>
  <c r="EZ113" i="1"/>
  <c r="EX88" i="1"/>
  <c r="FB88" i="2" s="1"/>
  <c r="EZ88" i="1"/>
  <c r="EX70" i="1"/>
  <c r="FB70" i="2" s="1"/>
  <c r="EZ70" i="1"/>
  <c r="EX97" i="1"/>
  <c r="FB97" i="2" s="1"/>
  <c r="EZ97" i="1"/>
  <c r="EX48" i="1"/>
  <c r="FB48" i="2" s="1"/>
  <c r="EX27" i="1"/>
  <c r="FB27" i="2" s="1"/>
  <c r="EX143" i="1"/>
  <c r="EZ143" i="1"/>
  <c r="EX95" i="1"/>
  <c r="FB95" i="2" s="1"/>
  <c r="ES149" i="1"/>
  <c r="D5" i="4" s="1"/>
  <c r="EZ62" i="1" l="1"/>
  <c r="EZ77" i="1"/>
  <c r="EZ45" i="1"/>
  <c r="EZ7" i="1"/>
  <c r="EZ17" i="1"/>
  <c r="EZ58" i="1"/>
  <c r="EZ61" i="1"/>
  <c r="EZ30" i="1"/>
  <c r="EZ36" i="1"/>
  <c r="EZ41" i="1"/>
  <c r="EZ57" i="1"/>
  <c r="EZ75" i="1"/>
  <c r="EZ27" i="1"/>
  <c r="EZ59" i="1"/>
  <c r="EZ85" i="1"/>
  <c r="EZ21" i="1"/>
  <c r="EZ42" i="1"/>
  <c r="EZ81" i="1"/>
  <c r="EZ18" i="1"/>
  <c r="EZ31" i="1"/>
  <c r="EZ65" i="1"/>
  <c r="EZ6" i="1"/>
  <c r="EZ73" i="1"/>
  <c r="EZ12" i="1"/>
  <c r="EZ66" i="1"/>
  <c r="EZ34" i="1"/>
  <c r="EZ23" i="1"/>
  <c r="EZ84" i="1"/>
  <c r="EZ20" i="1"/>
  <c r="EZ39" i="1"/>
  <c r="EZ47" i="1"/>
  <c r="EZ33" i="1"/>
  <c r="EZ82" i="1"/>
  <c r="EZ38" i="1"/>
  <c r="EZ83" i="1"/>
  <c r="EZ37" i="1"/>
  <c r="EZ74" i="1"/>
  <c r="EZ71" i="1"/>
  <c r="EZ56" i="1"/>
  <c r="EZ49" i="1"/>
  <c r="EZ68" i="1"/>
  <c r="EZ16" i="1"/>
  <c r="EZ78" i="1"/>
  <c r="EZ14" i="1"/>
  <c r="EZ54" i="1"/>
  <c r="EZ32" i="1"/>
  <c r="EZ28" i="1"/>
  <c r="EZ19" i="1"/>
  <c r="EZ44" i="1"/>
  <c r="EZ52" i="1"/>
  <c r="EZ24" i="1"/>
  <c r="EZ55" i="1"/>
  <c r="EZ15" i="1"/>
  <c r="EZ8" i="1"/>
  <c r="ES5" i="5"/>
  <c r="EU5" i="5" s="1"/>
  <c r="EZ46" i="1"/>
  <c r="C17" i="4"/>
  <c r="C16" i="4" s="1"/>
  <c r="EZ48" i="1"/>
  <c r="EZ10" i="1"/>
  <c r="EZ5" i="1"/>
  <c r="EZ26" i="1"/>
  <c r="EZ29" i="1"/>
  <c r="EZ43" i="1"/>
  <c r="EZ67" i="1"/>
  <c r="EZ79" i="1"/>
  <c r="EZ9" i="1"/>
  <c r="EZ64" i="1"/>
  <c r="EZ22" i="1"/>
  <c r="EZ40" i="1"/>
  <c r="EZ25" i="1"/>
  <c r="EZ69" i="1"/>
  <c r="EZ13" i="1"/>
  <c r="EZ50" i="1"/>
  <c r="EZ53" i="1"/>
  <c r="EZ35" i="1"/>
  <c r="EV149" i="1"/>
  <c r="EX149" i="1" l="1"/>
  <c r="EW149" i="1"/>
  <c r="DH149" i="2" l="1"/>
  <c r="CJ149" i="2"/>
  <c r="CM149" i="2"/>
  <c r="EF149" i="2"/>
  <c r="CI149" i="2"/>
  <c r="ED149" i="2"/>
  <c r="DF149" i="2"/>
  <c r="CO149" i="2"/>
  <c r="CO6" i="5" s="1"/>
  <c r="CO7" i="5" s="1"/>
  <c r="CN149" i="2"/>
  <c r="CN6" i="5" s="1"/>
  <c r="CN7" i="5" s="1"/>
  <c r="CP149" i="2"/>
  <c r="CH149" i="2"/>
  <c r="ES143" i="2"/>
  <c r="FA143" i="2" s="1"/>
  <c r="FB143" i="2" s="1"/>
  <c r="ES144" i="2"/>
  <c r="FA144" i="2" s="1"/>
  <c r="FB144" i="2" s="1"/>
  <c r="DG149" i="2"/>
  <c r="DI149" i="2"/>
  <c r="CL149" i="2"/>
  <c r="CS149" i="2"/>
  <c r="DJ149" i="2"/>
  <c r="EC149" i="2"/>
  <c r="CK149" i="2"/>
  <c r="EE149" i="2"/>
  <c r="EG149" i="2"/>
  <c r="ES142" i="2"/>
  <c r="FA142" i="2" s="1"/>
  <c r="FA149" i="2" l="1"/>
  <c r="FB142" i="2"/>
  <c r="FB149" i="2" s="1"/>
  <c r="CH6" i="5"/>
  <c r="CP6" i="5"/>
  <c r="CP7" i="5" s="1"/>
  <c r="EE6" i="5"/>
  <c r="EE7" i="5" s="1"/>
  <c r="EC6" i="5"/>
  <c r="EC7" i="5" s="1"/>
  <c r="DF6" i="5"/>
  <c r="DF7" i="5" s="1"/>
  <c r="CL6" i="5"/>
  <c r="CL7" i="5" s="1"/>
  <c r="CK6" i="5"/>
  <c r="CK7" i="5" s="1"/>
  <c r="DJ6" i="5"/>
  <c r="DJ7" i="5" s="1"/>
  <c r="CS6" i="5"/>
  <c r="CS7" i="5" s="1"/>
  <c r="DI6" i="5"/>
  <c r="DI7" i="5" s="1"/>
  <c r="ED6" i="5"/>
  <c r="ED7" i="5" s="1"/>
  <c r="DG6" i="5"/>
  <c r="DG7" i="5" s="1"/>
  <c r="CI6" i="5"/>
  <c r="CI7" i="5" s="1"/>
  <c r="EF6" i="5"/>
  <c r="EF7" i="5" s="1"/>
  <c r="CM6" i="5"/>
  <c r="CM7" i="5" s="1"/>
  <c r="EG6" i="5"/>
  <c r="EG7" i="5" s="1"/>
  <c r="CJ6" i="5"/>
  <c r="CJ7" i="5" s="1"/>
  <c r="ES149" i="2"/>
  <c r="E5" i="4" s="1"/>
  <c r="DH6" i="5"/>
  <c r="DH7" i="5" s="1"/>
  <c r="ES6" i="5" l="1"/>
  <c r="CH7" i="5"/>
  <c r="C22" i="4"/>
  <c r="C21" i="4" s="1"/>
  <c r="C29" i="4" s="1"/>
  <c r="C5" i="4"/>
  <c r="C31" i="4" l="1"/>
  <c r="EU7" i="5"/>
  <c r="EU6" i="5"/>
  <c r="ES7" i="5"/>
  <c r="ER12" i="5" l="1"/>
  <c r="Y20" i="5" l="1"/>
  <c r="AD12" i="5"/>
  <c r="AD19" i="5" s="1"/>
  <c r="AD20" i="5"/>
  <c r="EK12" i="5"/>
  <c r="EK17" i="5" s="1"/>
  <c r="EK19" i="5" s="1"/>
  <c r="EK20" i="5"/>
  <c r="CB20" i="5"/>
  <c r="CB12" i="5"/>
  <c r="CB19" i="5" s="1"/>
  <c r="N12" i="5"/>
  <c r="L20" i="5"/>
  <c r="L12" i="5"/>
  <c r="L19" i="5" s="1"/>
  <c r="BT12" i="5"/>
  <c r="BT19" i="5" s="1"/>
  <c r="BT20" i="5"/>
  <c r="EB20" i="5"/>
  <c r="EB12" i="5"/>
  <c r="EB19" i="5" s="1"/>
  <c r="CJ12" i="5"/>
  <c r="CJ19" i="5" s="1"/>
  <c r="AK20" i="5"/>
  <c r="AK12" i="5"/>
  <c r="CG20" i="5"/>
  <c r="CG12" i="5"/>
  <c r="CG19" i="5" s="1"/>
  <c r="BU20" i="5"/>
  <c r="BU12" i="5"/>
  <c r="BU19" i="5" s="1"/>
  <c r="DQ20" i="5"/>
  <c r="DQ12" i="5"/>
  <c r="DQ19" i="5" s="1"/>
  <c r="N20" i="5"/>
  <c r="Z12" i="5"/>
  <c r="Z19" i="5" s="1"/>
  <c r="Z20" i="5"/>
  <c r="AL20" i="5"/>
  <c r="AL12" i="5"/>
  <c r="AL19" i="5" s="1"/>
  <c r="AX20" i="5"/>
  <c r="AX12" i="5"/>
  <c r="AX19" i="5" s="1"/>
  <c r="BJ12" i="5"/>
  <c r="BJ19" i="5" s="1"/>
  <c r="BJ20" i="5"/>
  <c r="BV12" i="5"/>
  <c r="BV19" i="5" s="1"/>
  <c r="BV20" i="5"/>
  <c r="CH12" i="5"/>
  <c r="CH20" i="5"/>
  <c r="CT12" i="5"/>
  <c r="CT19" i="5" s="1"/>
  <c r="CT20" i="5"/>
  <c r="DF20" i="5"/>
  <c r="DR12" i="5"/>
  <c r="DR19" i="5" s="1"/>
  <c r="DR20" i="5"/>
  <c r="F20" i="5"/>
  <c r="F12" i="5"/>
  <c r="F19" i="5" s="1"/>
  <c r="DJ12" i="5"/>
  <c r="DJ19" i="5" s="1"/>
  <c r="DJ20" i="5"/>
  <c r="AR20" i="5"/>
  <c r="AR12" i="5"/>
  <c r="AR19" i="5" s="1"/>
  <c r="EM12" i="5"/>
  <c r="EM20" i="5"/>
  <c r="AJ20" i="5"/>
  <c r="AJ12" i="5"/>
  <c r="AJ19" i="5" s="1"/>
  <c r="CF12" i="5"/>
  <c r="CF19" i="5" s="1"/>
  <c r="CF20" i="5"/>
  <c r="ED20" i="5"/>
  <c r="ED12" i="5"/>
  <c r="ED17" i="5" s="1"/>
  <c r="ED19" i="5" s="1"/>
  <c r="AW12" i="5"/>
  <c r="AW19" i="5" s="1"/>
  <c r="AW20" i="5"/>
  <c r="CS20" i="5"/>
  <c r="CS12" i="5"/>
  <c r="CS17" i="5" s="1"/>
  <c r="O20" i="5"/>
  <c r="O12" i="5"/>
  <c r="O19" i="5" s="1"/>
  <c r="AA20" i="5"/>
  <c r="AA12" i="5"/>
  <c r="AA19" i="5" s="1"/>
  <c r="AM20" i="5"/>
  <c r="AM12" i="5"/>
  <c r="AM19" i="5" s="1"/>
  <c r="AY20" i="5"/>
  <c r="AY12" i="5"/>
  <c r="AY19" i="5" s="1"/>
  <c r="BK20" i="5"/>
  <c r="BK12" i="5"/>
  <c r="BK19" i="5" s="1"/>
  <c r="BW20" i="5"/>
  <c r="BW12" i="5"/>
  <c r="BW19" i="5" s="1"/>
  <c r="CI20" i="5"/>
  <c r="CI12" i="5"/>
  <c r="CU20" i="5"/>
  <c r="CU12" i="5"/>
  <c r="CU19" i="5" s="1"/>
  <c r="DG20" i="5"/>
  <c r="DS20" i="5"/>
  <c r="DS12" i="5"/>
  <c r="DS19" i="5" s="1"/>
  <c r="EH12" i="5"/>
  <c r="EH20" i="5"/>
  <c r="CX12" i="5"/>
  <c r="CX19" i="5" s="1"/>
  <c r="CX20" i="5"/>
  <c r="BD20" i="5"/>
  <c r="BD12" i="5"/>
  <c r="BD19" i="5" s="1"/>
  <c r="DG12" i="5"/>
  <c r="BH20" i="5"/>
  <c r="BH12" i="5"/>
  <c r="BH19" i="5" s="1"/>
  <c r="P12" i="5"/>
  <c r="P19" i="5" s="1"/>
  <c r="P20" i="5"/>
  <c r="AB20" i="5"/>
  <c r="AB12" i="5"/>
  <c r="AB19" i="5" s="1"/>
  <c r="AN12" i="5"/>
  <c r="AN19" i="5" s="1"/>
  <c r="AN20" i="5"/>
  <c r="AZ20" i="5"/>
  <c r="AZ12" i="5"/>
  <c r="AZ19" i="5" s="1"/>
  <c r="BL12" i="5"/>
  <c r="BL19" i="5" s="1"/>
  <c r="BL20" i="5"/>
  <c r="BX12" i="5"/>
  <c r="BX19" i="5" s="1"/>
  <c r="BX20" i="5"/>
  <c r="CJ20" i="5"/>
  <c r="CV20" i="5"/>
  <c r="CV12" i="5"/>
  <c r="CV19" i="5" s="1"/>
  <c r="DH12" i="5"/>
  <c r="DH19" i="5" s="1"/>
  <c r="DH20" i="5"/>
  <c r="DT20" i="5"/>
  <c r="DT12" i="5"/>
  <c r="DT14" i="5" s="1"/>
  <c r="EI20" i="5"/>
  <c r="EI12" i="5"/>
  <c r="BT14" i="5"/>
  <c r="AF20" i="5"/>
  <c r="AF12" i="5"/>
  <c r="AF19" i="5" s="1"/>
  <c r="CZ20" i="5"/>
  <c r="CZ12" i="5"/>
  <c r="CZ19" i="5" s="1"/>
  <c r="AB14" i="5"/>
  <c r="BX14" i="5"/>
  <c r="AV20" i="5"/>
  <c r="AV12" i="5"/>
  <c r="AV19" i="5" s="1"/>
  <c r="CR20" i="5"/>
  <c r="CR12" i="5"/>
  <c r="CR19" i="5" s="1"/>
  <c r="EQ20" i="5"/>
  <c r="EQ12" i="5"/>
  <c r="M20" i="5"/>
  <c r="BI20" i="5"/>
  <c r="BI12" i="5"/>
  <c r="BI19" i="5" s="1"/>
  <c r="DE20" i="5"/>
  <c r="DE12" i="5"/>
  <c r="DE19" i="5" s="1"/>
  <c r="EE20" i="5"/>
  <c r="EE12" i="5"/>
  <c r="EE17" i="5" s="1"/>
  <c r="EE19" i="5" s="1"/>
  <c r="F14" i="5"/>
  <c r="CX14" i="5"/>
  <c r="AR14" i="5"/>
  <c r="BD14" i="5"/>
  <c r="CB14" i="5"/>
  <c r="E20" i="5"/>
  <c r="E12" i="5"/>
  <c r="Q12" i="5"/>
  <c r="Q19" i="5" s="1"/>
  <c r="Q20" i="5"/>
  <c r="AC12" i="5"/>
  <c r="AC19" i="5" s="1"/>
  <c r="AC20" i="5"/>
  <c r="AO12" i="5"/>
  <c r="AO19" i="5" s="1"/>
  <c r="AO20" i="5"/>
  <c r="BA20" i="5"/>
  <c r="BA12" i="5"/>
  <c r="BA19" i="5" s="1"/>
  <c r="BM12" i="5"/>
  <c r="BM19" i="5" s="1"/>
  <c r="BM20" i="5"/>
  <c r="BY20" i="5"/>
  <c r="BY12" i="5"/>
  <c r="BY19" i="5" s="1"/>
  <c r="CK20" i="5"/>
  <c r="CK12" i="5"/>
  <c r="CK19" i="5" s="1"/>
  <c r="CW20" i="5"/>
  <c r="CW12" i="5"/>
  <c r="CW19" i="5" s="1"/>
  <c r="DI12" i="5"/>
  <c r="DI19" i="5" s="1"/>
  <c r="DI20" i="5"/>
  <c r="DU20" i="5"/>
  <c r="DU12" i="5"/>
  <c r="DU19" i="5" s="1"/>
  <c r="EJ20" i="5"/>
  <c r="EJ12" i="5"/>
  <c r="BZ12" i="5"/>
  <c r="BZ19" i="5" s="1"/>
  <c r="BZ20" i="5"/>
  <c r="G20" i="5"/>
  <c r="G12" i="5"/>
  <c r="G19" i="5" s="1"/>
  <c r="S20" i="5"/>
  <c r="S12" i="5"/>
  <c r="S19" i="5" s="1"/>
  <c r="AE20" i="5"/>
  <c r="AE12" i="5"/>
  <c r="AE19" i="5" s="1"/>
  <c r="AQ20" i="5"/>
  <c r="AQ12" i="5"/>
  <c r="AQ19" i="5" s="1"/>
  <c r="BC20" i="5"/>
  <c r="BC12" i="5"/>
  <c r="BC19" i="5" s="1"/>
  <c r="BO20" i="5"/>
  <c r="BO12" i="5"/>
  <c r="BO19" i="5" s="1"/>
  <c r="CA20" i="5"/>
  <c r="CA12" i="5"/>
  <c r="CA19" i="5" s="1"/>
  <c r="CY20" i="5"/>
  <c r="CY12" i="5"/>
  <c r="CY19" i="5" s="1"/>
  <c r="DW20" i="5"/>
  <c r="DW12" i="5"/>
  <c r="DW19" i="5" s="1"/>
  <c r="ER20" i="5"/>
  <c r="R12" i="5"/>
  <c r="R19" i="5" s="1"/>
  <c r="R20" i="5"/>
  <c r="DV20" i="5"/>
  <c r="DV12" i="5"/>
  <c r="DV19" i="5" s="1"/>
  <c r="H20" i="5"/>
  <c r="H12" i="5"/>
  <c r="H19" i="5" s="1"/>
  <c r="CN20" i="5"/>
  <c r="CG14" i="5"/>
  <c r="DQ14" i="5"/>
  <c r="EE14" i="5"/>
  <c r="I20" i="5"/>
  <c r="I12" i="5"/>
  <c r="I19" i="5" s="1"/>
  <c r="BB20" i="5"/>
  <c r="BB12" i="5"/>
  <c r="BB19" i="5" s="1"/>
  <c r="AJ14" i="5"/>
  <c r="ED14" i="5"/>
  <c r="BP20" i="5"/>
  <c r="BP12" i="5"/>
  <c r="BP19" i="5" s="1"/>
  <c r="Y12" i="5"/>
  <c r="Y19" i="5" s="1"/>
  <c r="DE14" i="5"/>
  <c r="AG12" i="5"/>
  <c r="AG19" i="5" s="1"/>
  <c r="AG20" i="5"/>
  <c r="BE20" i="5"/>
  <c r="BE12" i="5"/>
  <c r="BE19" i="5" s="1"/>
  <c r="CC20" i="5"/>
  <c r="CC12" i="5"/>
  <c r="CC19" i="5" s="1"/>
  <c r="DA20" i="5"/>
  <c r="DA12" i="5"/>
  <c r="DA14" i="5" s="1"/>
  <c r="DY12" i="5"/>
  <c r="DY19" i="5" s="1"/>
  <c r="DY20" i="5"/>
  <c r="AX14" i="5"/>
  <c r="DR14" i="5"/>
  <c r="V20" i="5"/>
  <c r="V12" i="5"/>
  <c r="V19" i="5" s="1"/>
  <c r="AT20" i="5"/>
  <c r="AT12" i="5"/>
  <c r="AT19" i="5" s="1"/>
  <c r="BR20" i="5"/>
  <c r="BR12" i="5"/>
  <c r="BR19" i="5" s="1"/>
  <c r="CP12" i="5"/>
  <c r="CP19" i="5" s="1"/>
  <c r="CP20" i="5"/>
  <c r="DN12" i="5"/>
  <c r="DN19" i="5" s="1"/>
  <c r="DN20" i="5"/>
  <c r="EO20" i="5"/>
  <c r="EO12" i="5"/>
  <c r="BN20" i="5"/>
  <c r="BN12" i="5"/>
  <c r="BN19" i="5" s="1"/>
  <c r="EB14" i="5"/>
  <c r="T20" i="5"/>
  <c r="T12" i="5"/>
  <c r="T19" i="5" s="1"/>
  <c r="DL20" i="5"/>
  <c r="DL12" i="5"/>
  <c r="DL14" i="5" s="1"/>
  <c r="AK14" i="5"/>
  <c r="BU14" i="5"/>
  <c r="CS14" i="5"/>
  <c r="U20" i="5"/>
  <c r="U12" i="5"/>
  <c r="U19" i="5" s="1"/>
  <c r="AS12" i="5"/>
  <c r="AS19" i="5" s="1"/>
  <c r="AS20" i="5"/>
  <c r="BQ12" i="5"/>
  <c r="BQ19" i="5" s="1"/>
  <c r="BQ20" i="5"/>
  <c r="DM12" i="5"/>
  <c r="DM19" i="5" s="1"/>
  <c r="DM20" i="5"/>
  <c r="EN12" i="5"/>
  <c r="EN20" i="5"/>
  <c r="AL14" i="5"/>
  <c r="CH14" i="5"/>
  <c r="CH16" i="5"/>
  <c r="J12" i="5"/>
  <c r="J19" i="5" s="1"/>
  <c r="J20" i="5"/>
  <c r="AH20" i="5"/>
  <c r="AH12" i="5"/>
  <c r="AH14" i="5" s="1"/>
  <c r="BF12" i="5"/>
  <c r="BF19" i="5" s="1"/>
  <c r="BF20" i="5"/>
  <c r="CD20" i="5"/>
  <c r="CD12" i="5"/>
  <c r="CD19" i="5" s="1"/>
  <c r="DB12" i="5"/>
  <c r="DB19" i="5" s="1"/>
  <c r="DB20" i="5"/>
  <c r="DZ20" i="5"/>
  <c r="DZ12" i="5"/>
  <c r="DZ19" i="5" s="1"/>
  <c r="AA14" i="5"/>
  <c r="AY14" i="5"/>
  <c r="BK14" i="5"/>
  <c r="CI16" i="5"/>
  <c r="CI14" i="5"/>
  <c r="CU14" i="5"/>
  <c r="DS14" i="5"/>
  <c r="EH14" i="5"/>
  <c r="M12" i="5"/>
  <c r="K12" i="5"/>
  <c r="K19" i="5" s="1"/>
  <c r="K20" i="5"/>
  <c r="W20" i="5"/>
  <c r="W12" i="5"/>
  <c r="W19" i="5" s="1"/>
  <c r="AI12" i="5"/>
  <c r="AI19" i="5" s="1"/>
  <c r="AI20" i="5"/>
  <c r="AU12" i="5"/>
  <c r="AU19" i="5" s="1"/>
  <c r="AU20" i="5"/>
  <c r="BG20" i="5"/>
  <c r="BG12" i="5"/>
  <c r="BG19" i="5" s="1"/>
  <c r="BS12" i="5"/>
  <c r="BS19" i="5" s="1"/>
  <c r="BS20" i="5"/>
  <c r="CE12" i="5"/>
  <c r="CE19" i="5" s="1"/>
  <c r="CE20" i="5"/>
  <c r="CQ12" i="5"/>
  <c r="CQ14" i="5" s="1"/>
  <c r="CQ20" i="5"/>
  <c r="DC20" i="5"/>
  <c r="DC12" i="5"/>
  <c r="DO12" i="5"/>
  <c r="DO19" i="5" s="1"/>
  <c r="DO20" i="5"/>
  <c r="EA12" i="5"/>
  <c r="EA19" i="5" s="1"/>
  <c r="EA20" i="5"/>
  <c r="EP12" i="5"/>
  <c r="EP17" i="5" s="1"/>
  <c r="EP19" i="5" s="1"/>
  <c r="EP20" i="5"/>
  <c r="EC20" i="5"/>
  <c r="EC12" i="5"/>
  <c r="EC14" i="5" s="1"/>
  <c r="AP12" i="5"/>
  <c r="AP19" i="5" s="1"/>
  <c r="AP20" i="5"/>
  <c r="L14" i="5"/>
  <c r="DX20" i="5"/>
  <c r="DX12" i="5"/>
  <c r="DX19" i="5" s="1"/>
  <c r="P14" i="5"/>
  <c r="X20" i="5"/>
  <c r="X12" i="5"/>
  <c r="X19" i="5" s="1"/>
  <c r="DD20" i="5"/>
  <c r="DD12" i="5"/>
  <c r="DD19" i="5" s="1"/>
  <c r="CN12" i="5"/>
  <c r="AF14" i="5" l="1"/>
  <c r="CJ14" i="5"/>
  <c r="CJ16" i="5"/>
  <c r="AM14" i="5"/>
  <c r="BV14" i="5"/>
  <c r="O14" i="5"/>
  <c r="BJ14" i="5"/>
  <c r="BI14" i="5"/>
  <c r="DU14" i="5"/>
  <c r="AD14" i="5"/>
  <c r="DN14" i="5"/>
  <c r="N19" i="5"/>
  <c r="N14" i="5"/>
  <c r="J14" i="5"/>
  <c r="AZ14" i="5"/>
  <c r="EP14" i="5"/>
  <c r="EK14" i="5"/>
  <c r="CT14" i="5"/>
  <c r="Y14" i="5"/>
  <c r="T14" i="5"/>
  <c r="CF14" i="5"/>
  <c r="DH14" i="5"/>
  <c r="CV14" i="5"/>
  <c r="BF14" i="5"/>
  <c r="DD14" i="5"/>
  <c r="BH14" i="5"/>
  <c r="DZ14" i="5"/>
  <c r="AN14" i="5"/>
  <c r="X14" i="5"/>
  <c r="U14" i="5"/>
  <c r="M19" i="5"/>
  <c r="M14" i="5"/>
  <c r="DG19" i="5"/>
  <c r="DG14" i="5"/>
  <c r="CN19" i="5"/>
  <c r="CN14" i="5"/>
  <c r="BS14" i="5"/>
  <c r="W14" i="5"/>
  <c r="BY14" i="5"/>
  <c r="EQ17" i="5"/>
  <c r="EQ19" i="5" s="1"/>
  <c r="EH17" i="5"/>
  <c r="EH19" i="5" s="1"/>
  <c r="CA14" i="5"/>
  <c r="CH19" i="5"/>
  <c r="Z14" i="5"/>
  <c r="E14" i="5"/>
  <c r="E19" i="5"/>
  <c r="EQ14" i="5"/>
  <c r="AE14" i="5"/>
  <c r="R14" i="5"/>
  <c r="DI14" i="5"/>
  <c r="AP14" i="5"/>
  <c r="CO20" i="5"/>
  <c r="CO12" i="5"/>
  <c r="CO19" i="5" s="1"/>
  <c r="V14" i="5"/>
  <c r="BE14" i="5"/>
  <c r="I14" i="5"/>
  <c r="H14" i="5"/>
  <c r="CK14" i="5"/>
  <c r="AT14" i="5"/>
  <c r="DL19" i="5"/>
  <c r="AW14" i="5"/>
  <c r="BG14" i="5"/>
  <c r="EJ17" i="5"/>
  <c r="EJ19" i="5" s="1"/>
  <c r="DM14" i="5"/>
  <c r="BN14" i="5"/>
  <c r="BO14" i="5"/>
  <c r="DV14" i="5"/>
  <c r="DJ14" i="5"/>
  <c r="CK16" i="5"/>
  <c r="EU16" i="5" s="1"/>
  <c r="BL14" i="5"/>
  <c r="CO14" i="5"/>
  <c r="AC14" i="5"/>
  <c r="S14" i="5"/>
  <c r="BA14" i="5"/>
  <c r="DA19" i="5"/>
  <c r="DC19" i="5"/>
  <c r="DB14" i="5"/>
  <c r="EA14" i="5"/>
  <c r="BR14" i="5"/>
  <c r="AS14" i="5"/>
  <c r="CZ14" i="5"/>
  <c r="AK19" i="5"/>
  <c r="AH19" i="5"/>
  <c r="EO14" i="5"/>
  <c r="EO17" i="5"/>
  <c r="EO19" i="5" s="1"/>
  <c r="BQ14" i="5"/>
  <c r="BW14" i="5"/>
  <c r="CD14" i="5"/>
  <c r="K14" i="5"/>
  <c r="EI14" i="5"/>
  <c r="EI17" i="5"/>
  <c r="EI19" i="5" s="1"/>
  <c r="AV14" i="5"/>
  <c r="DW14" i="5"/>
  <c r="DF12" i="5"/>
  <c r="DF14" i="5" s="1"/>
  <c r="CR14" i="5"/>
  <c r="AU14" i="5"/>
  <c r="DX14" i="5"/>
  <c r="CP14" i="5"/>
  <c r="BC14" i="5"/>
  <c r="G14" i="5"/>
  <c r="CS19" i="5"/>
  <c r="BM14" i="5"/>
  <c r="EM14" i="5"/>
  <c r="EM17" i="5"/>
  <c r="EM19" i="5" s="1"/>
  <c r="AO14" i="5"/>
  <c r="EC19" i="5"/>
  <c r="ER14" i="5"/>
  <c r="ER17" i="5"/>
  <c r="ER19" i="5" s="1"/>
  <c r="DO14" i="5"/>
  <c r="CC14" i="5"/>
  <c r="AG14" i="5"/>
  <c r="DT19" i="5"/>
  <c r="CI19" i="5"/>
  <c r="Q14" i="5"/>
  <c r="EN14" i="5"/>
  <c r="EN17" i="5"/>
  <c r="EN19" i="5" s="1"/>
  <c r="CQ19" i="5"/>
  <c r="CE14" i="5"/>
  <c r="DY14" i="5"/>
  <c r="BP14" i="5"/>
  <c r="CY14" i="5"/>
  <c r="BB14" i="5"/>
  <c r="BZ14" i="5"/>
  <c r="DC14" i="5"/>
  <c r="AI14" i="5"/>
  <c r="AQ14" i="5"/>
  <c r="EJ14" i="5"/>
  <c r="CW14" i="5"/>
  <c r="CL20" i="5"/>
  <c r="DF19" i="5" l="1"/>
  <c r="CL12" i="5"/>
  <c r="CL14" i="5" s="1"/>
  <c r="DK20" i="5"/>
  <c r="DK12" i="5"/>
  <c r="DK19" i="5" l="1"/>
  <c r="CM20" i="5"/>
  <c r="CM12" i="5"/>
  <c r="CM19" i="5" s="1"/>
  <c r="CL19" i="5"/>
  <c r="DK14" i="5"/>
  <c r="CM14" i="5" l="1"/>
  <c r="EF12" i="5" l="1"/>
  <c r="EF20" i="5"/>
  <c r="EF14" i="5"/>
  <c r="EG20" i="5" l="1"/>
  <c r="EF17" i="5"/>
  <c r="EF19" i="5" s="1"/>
  <c r="ES28" i="5"/>
  <c r="EU28" i="5" s="1"/>
  <c r="ES25" i="5" l="1"/>
  <c r="EU25" i="5" s="1"/>
  <c r="EL12" i="5"/>
  <c r="EL20" i="5"/>
  <c r="ES18" i="5"/>
  <c r="EU18" i="5" s="1"/>
  <c r="ES10" i="5"/>
  <c r="EU10" i="5" s="1"/>
  <c r="ES11" i="5"/>
  <c r="EU11" i="5" s="1"/>
  <c r="ES26" i="5"/>
  <c r="EU26" i="5" s="1"/>
  <c r="ES27" i="5"/>
  <c r="EU27" i="5" s="1"/>
  <c r="ES24" i="5"/>
  <c r="EG12" i="5"/>
  <c r="ES23" i="5"/>
  <c r="EU23" i="5" s="1"/>
  <c r="ES9" i="5"/>
  <c r="EU9" i="5" s="1"/>
  <c r="DP20" i="5"/>
  <c r="DP12" i="5"/>
  <c r="EU13" i="5"/>
  <c r="DP19" i="5" l="1"/>
  <c r="ES12" i="5"/>
  <c r="EU12" i="5" s="1"/>
  <c r="ES20" i="5"/>
  <c r="EL14" i="5"/>
  <c r="EL17" i="5"/>
  <c r="EG17" i="5"/>
  <c r="EG19" i="5" s="1"/>
  <c r="EG14" i="5"/>
  <c r="EU24" i="5"/>
  <c r="DP14" i="5"/>
  <c r="EU20" i="5" l="1"/>
  <c r="EL19" i="5"/>
  <c r="ES17" i="5"/>
  <c r="EU17" i="5" s="1"/>
  <c r="ES19" i="5"/>
  <c r="EU19" i="5" s="1"/>
  <c r="EU14" i="5"/>
</calcChain>
</file>

<file path=xl/sharedStrings.xml><?xml version="1.0" encoding="utf-8"?>
<sst xmlns="http://schemas.openxmlformats.org/spreadsheetml/2006/main" count="1532" uniqueCount="658">
  <si>
    <t>Impuestos</t>
  </si>
  <si>
    <t>Cultivo de frijol</t>
  </si>
  <si>
    <t>Cultivo de maíz</t>
  </si>
  <si>
    <t>Cultivo de otros cereales, legumbres y semillas oleaginosas n.c.p.</t>
  </si>
  <si>
    <t>Cultivo de arroz</t>
  </si>
  <si>
    <t>Cultivo de melón</t>
  </si>
  <si>
    <t>Cultivo de cebolla</t>
  </si>
  <si>
    <t>Cultivo de chayote</t>
  </si>
  <si>
    <t>Cultivo de papa</t>
  </si>
  <si>
    <t>Cultivo de raíces y tubérculos</t>
  </si>
  <si>
    <t>Cultivo de otras hortalizas</t>
  </si>
  <si>
    <t>Cultivo de caña de azúcar</t>
  </si>
  <si>
    <t>Cultivo de flores</t>
  </si>
  <si>
    <t>Cultivo de follajes</t>
  </si>
  <si>
    <t>Cultivo de banano</t>
  </si>
  <si>
    <t>Cultivo de plátano</t>
  </si>
  <si>
    <t>Cultivo de piña</t>
  </si>
  <si>
    <t>Cultivo de palma africana (aceitera)</t>
  </si>
  <si>
    <t>Cultivo de café</t>
  </si>
  <si>
    <t>Cultivo de otras frutas, nueces y otros frutos oleaginosas</t>
  </si>
  <si>
    <t>Cultivo de otras plantas no perennes y perennes</t>
  </si>
  <si>
    <t>Propagación de plantas</t>
  </si>
  <si>
    <t>Cría de ganado vacuno</t>
  </si>
  <si>
    <t>Cría de cerdos</t>
  </si>
  <si>
    <t>Cría de pollos</t>
  </si>
  <si>
    <t>Cría de otros animales</t>
  </si>
  <si>
    <t>Actividades de apoyo a la agricultura, la ganadería y actividades postcosecha</t>
  </si>
  <si>
    <t>Silvicultura y extracción de madera y caza</t>
  </si>
  <si>
    <t>Pesca marítima y de agua dulce</t>
  </si>
  <si>
    <t>Acuicultura marítima y de agua dulce</t>
  </si>
  <si>
    <t>Extracción de piedra, arena y arcilla</t>
  </si>
  <si>
    <t>Extracción de sal</t>
  </si>
  <si>
    <t>Explotación de otras minas y canteras n.c.p.</t>
  </si>
  <si>
    <t>Elaboración y conservación de carne y embutidos de aves</t>
  </si>
  <si>
    <t>Elaboración y conservación de carne y embutidos de ganado vacuno y porcino y otros tipos de carne</t>
  </si>
  <si>
    <t xml:space="preserve">Procesamiento y conservación de pescados, crustáceos y moluscos </t>
  </si>
  <si>
    <t>Procesamiento y conservación de frutas y vegetales</t>
  </si>
  <si>
    <t>Elaboración de aceites y grasas de origen vegetal y animal</t>
  </si>
  <si>
    <t>Elaboración de productos lácteos</t>
  </si>
  <si>
    <t>Beneficio de arroz</t>
  </si>
  <si>
    <t>Elaboración de productos de molinería, excepto arroz, y almidones y productos elaborados del almidón</t>
  </si>
  <si>
    <t>Elaboración de productos de panadería y tortillas</t>
  </si>
  <si>
    <t>Elaboración de azúcar</t>
  </si>
  <si>
    <t>Elaboración de cacao, chocolate y productos de confitería</t>
  </si>
  <si>
    <t>Elaboración de macarrones, fideos y productos farináceos análogos</t>
  </si>
  <si>
    <t>Elaboración de café oro</t>
  </si>
  <si>
    <t>Producción de productos de café</t>
  </si>
  <si>
    <t>Elaboración de comidas, platos preparados y otros productos alimenticios</t>
  </si>
  <si>
    <t>Elaboración de alimentos preparados para animales</t>
  </si>
  <si>
    <t>Destilación, rectificación, mezcla de bebidas alcohólicas y vinos</t>
  </si>
  <si>
    <t>Elaboración de bebidas malteadas, de malta, bebidas no alcohólicas, aguas minerales, y otras aguas embotelladas</t>
  </si>
  <si>
    <t>Elaboración de productos de tabaco</t>
  </si>
  <si>
    <t>Fabricación de productos textiles</t>
  </si>
  <si>
    <t>Fabricación de prendas de vestir</t>
  </si>
  <si>
    <t>Fabricación de cuero y productos conexos excepto calzado</t>
  </si>
  <si>
    <t>Fabricación de calzado</t>
  </si>
  <si>
    <t>Producción de madera y fabricación de productos de madera y corcho, excepto muebles; fabricación de artículos de paja y de materiales trenzables</t>
  </si>
  <si>
    <t>Fabricación de papel y productos de papel</t>
  </si>
  <si>
    <t>Actividades de impresión, edición y reproducción de grabaciones excepto de programas informáticos</t>
  </si>
  <si>
    <t>Fabricación de los productos de la refinación del petróleo y de coque</t>
  </si>
  <si>
    <t>Fabricación de sustancias químicas básicas, abonos, compuestos de nitrógeno, pesticidas y otros productos químicos de uso agropecuario</t>
  </si>
  <si>
    <t>Fabricación de plásticos y de caucho sintético en formas primarias</t>
  </si>
  <si>
    <t>Fabricación de pinturas, barnices y productos de revestimiento similares, tintas de imprenta y masillas</t>
  </si>
  <si>
    <t>Fabricación de jabones y detergentes, preparados para limpiar y pulir, perfumes y preparados de tocador</t>
  </si>
  <si>
    <t>Fabricación de otros productos químicos n.c.p. y de fibras manufacturadas</t>
  </si>
  <si>
    <t>Fabricación de productos farmacéuticos, sustancias químicas medicinales y de productos botánicos</t>
  </si>
  <si>
    <t>Fabricación de productos de caucho</t>
  </si>
  <si>
    <t>Fabricación de productos de plástico</t>
  </si>
  <si>
    <t>Fabricación de vidrio y de productos de vidrio</t>
  </si>
  <si>
    <t xml:space="preserve">Fabricación de productos refractarios, materiales de construcción de arcilla y de otros productos de porcelana y cerámica </t>
  </si>
  <si>
    <t>Fabricación de cemento, cal, yeso y artículos de hormigón, cemento y yeso  y otros minerales no metálicos, n.c.p.</t>
  </si>
  <si>
    <t>Fabricación de metales comunes</t>
  </si>
  <si>
    <t>Fabricación de productos elaborados de metal, excepto maquinaria y equipo</t>
  </si>
  <si>
    <t>Fabricación de componentes y tableros electrónicos, computadoras y equipo periférico</t>
  </si>
  <si>
    <t>Fabricación de productos de electrónica y de óptica</t>
  </si>
  <si>
    <t>Fabricación de equipo eléctrico y de maquinaria n.c.p.</t>
  </si>
  <si>
    <t>Fabricación de vehículos automotores, remolques y semirremolques</t>
  </si>
  <si>
    <t>Fabricación de otros tipos de equipos de transporte</t>
  </si>
  <si>
    <t>Fabricación de muebles</t>
  </si>
  <si>
    <t>Fabricación de instrumentos y suministros médicos y dentales</t>
  </si>
  <si>
    <t>Otras industrias manufactureras</t>
  </si>
  <si>
    <t>Reparación e instalación de maquinaria y equipo</t>
  </si>
  <si>
    <t>Suministro de energía eléctrica, gas, vapor y aire acondicionado</t>
  </si>
  <si>
    <t>Suministro de agua potable</t>
  </si>
  <si>
    <t>Evacuación de aguas residuales</t>
  </si>
  <si>
    <t>Gestión de desechos y de descontaminación</t>
  </si>
  <si>
    <t>Construcción de edificios residenciales (M - UF - NM)</t>
  </si>
  <si>
    <t>Construcción de edificios no residenciales (M - UF - NM)</t>
  </si>
  <si>
    <t>Construcción de carreteras y vías férreas (M - UF)</t>
  </si>
  <si>
    <t>Construcción de obras de servicio público y de otras de ingeniería civil (M - UF)</t>
  </si>
  <si>
    <t>Actividades especializadas de las construcción</t>
  </si>
  <si>
    <t>Comercio</t>
  </si>
  <si>
    <t>Mantenimiento y reparación de vehículos automotores</t>
  </si>
  <si>
    <t>Transporte por ferrocarril</t>
  </si>
  <si>
    <t>Transporte terrestre de pasajeros excepto taxis</t>
  </si>
  <si>
    <t>Transporte de pasajeros por taxi</t>
  </si>
  <si>
    <t>Transporte de carga por carretera, vía marítima y aérea</t>
  </si>
  <si>
    <t>Transporte  de pasajeros por vía marítima y aérea</t>
  </si>
  <si>
    <t>Almacenamiento y depósito</t>
  </si>
  <si>
    <t>Actividades de apoyo al transporte</t>
  </si>
  <si>
    <t>Actividades postales y de mensajería</t>
  </si>
  <si>
    <t>Actividades de alojamiento</t>
  </si>
  <si>
    <t>Actividades de servicio de comida y bebidas</t>
  </si>
  <si>
    <t>Actividades de producción películas, videos y programas de televisión, grabación de sonido, edición de música, programación y transmisión</t>
  </si>
  <si>
    <t>Actividades de telecomunicaciones</t>
  </si>
  <si>
    <t>Servicios de información, programación y consultoría informática, edición de programas informáticos y afines</t>
  </si>
  <si>
    <t>Actividad de Banca Central</t>
  </si>
  <si>
    <t>Actividad de otros tipos de intermediación monetaria</t>
  </si>
  <si>
    <t>Actividades de sociedades de cartera, fondos y sociedades de inversión y otras actividades de servicios financieros</t>
  </si>
  <si>
    <t>Actividad de seguros, reaseguros y fondos de pensiones, excepto los planes de seguridad social de afiliación obligatoria</t>
  </si>
  <si>
    <t>Actividades auxiliares de servicios financieros, seguros y fondos de pensiones</t>
  </si>
  <si>
    <t>Actividades de alquiler de vivienda y otros servicios  inmobiliarios (M - UF)</t>
  </si>
  <si>
    <t>Actividades jurídicas</t>
  </si>
  <si>
    <t>Actividades de contabilidad, teneduría de libros, consultoría fiscal y otras actividades contables</t>
  </si>
  <si>
    <t>Actividades de consultoría en gestión financiera, recursos humanos, mercadeo, oficinas principales y afines</t>
  </si>
  <si>
    <t>Actividades de arquitectura e ingeniería; ensayos y análisis técnicos</t>
  </si>
  <si>
    <t>Actividades de investigación científica y desarrollo (M - UF - NM)</t>
  </si>
  <si>
    <t>Publicidad y estudios de mercado</t>
  </si>
  <si>
    <t>Otras actividades profesionales, científicas y técnicas</t>
  </si>
  <si>
    <t>Actividades veterinarias</t>
  </si>
  <si>
    <t>Actividades de alquiler y arrendamiento de vehículos automotores</t>
  </si>
  <si>
    <t>Actividades de alquiler y arrendamiento de efectos personales y enseres domésticos</t>
  </si>
  <si>
    <t>Actividades de alquiler y arrendamiento de  otros activos tangibles e intangibles no financieros</t>
  </si>
  <si>
    <t>Actividades de arrendamiento de propiedad intelectual y productos similares, excepto obras protegidas por derechos de autor</t>
  </si>
  <si>
    <t>Actividades de empleo</t>
  </si>
  <si>
    <t>Actividades de agencias de viajes, operadores turísticos, servicios de reservas y actividades conexas</t>
  </si>
  <si>
    <t>Actividades de seguridad e investigación</t>
  </si>
  <si>
    <t>Actividades limpieza  general  de edificios y de paisajismo</t>
  </si>
  <si>
    <t>Actividades administrativas y de apoyo de oficina y otras actividades de apoyo a las empresas</t>
  </si>
  <si>
    <t>Administración del estado y aplicación de la política económica y social de la comunidad</t>
  </si>
  <si>
    <t>Prestación de servicios a la comunidad en general</t>
  </si>
  <si>
    <t>Actividades de planes de seguridad social de afiliación obligatoria</t>
  </si>
  <si>
    <t>Enseñanza (M - NM)</t>
  </si>
  <si>
    <t>Actividades de atención de la salud humana y de asistencia social (M - NM)</t>
  </si>
  <si>
    <t>Actividades creativas, artisticas y de entretenimiento</t>
  </si>
  <si>
    <t>Actividades de bibliotecas, archivos y museos y otras actividades culturales</t>
  </si>
  <si>
    <t>Actividades de juegos de azar y apuestas</t>
  </si>
  <si>
    <t>Actividades deportivas, de esparcimiento y recreativas</t>
  </si>
  <si>
    <t>Actividades de asociaciones (M - NM)</t>
  </si>
  <si>
    <t>Reparación de computadoras, efectos personales y enseres domésticos</t>
  </si>
  <si>
    <t>Actividades de lavado y secado limpieza de prendas de tela y de piel</t>
  </si>
  <si>
    <t>Actividades de peluquería y otros tratamientos de belleza</t>
  </si>
  <si>
    <t>Actividades de funerales y actividades conexas</t>
  </si>
  <si>
    <t>Otras actividades de servicios n.c.p.</t>
  </si>
  <si>
    <t>Actividades de los hogares en calidad de empleadores de personal doméstico</t>
  </si>
  <si>
    <t>AE001</t>
  </si>
  <si>
    <t>AE002</t>
  </si>
  <si>
    <t>AE003</t>
  </si>
  <si>
    <t>AE004</t>
  </si>
  <si>
    <t>AE005</t>
  </si>
  <si>
    <t>AE006</t>
  </si>
  <si>
    <t>AE007</t>
  </si>
  <si>
    <t>AE008</t>
  </si>
  <si>
    <t>AE009</t>
  </si>
  <si>
    <t>AE010</t>
  </si>
  <si>
    <t>AE011</t>
  </si>
  <si>
    <t>AE012</t>
  </si>
  <si>
    <t>AE013</t>
  </si>
  <si>
    <t>AE014</t>
  </si>
  <si>
    <t>AE015</t>
  </si>
  <si>
    <t>AE016</t>
  </si>
  <si>
    <t>AE017</t>
  </si>
  <si>
    <t>AE018</t>
  </si>
  <si>
    <t>AE019</t>
  </si>
  <si>
    <t>AE020</t>
  </si>
  <si>
    <t>AE021</t>
  </si>
  <si>
    <t>AE022</t>
  </si>
  <si>
    <t>AE023</t>
  </si>
  <si>
    <t>AE024</t>
  </si>
  <si>
    <t>AE025</t>
  </si>
  <si>
    <t>AE026</t>
  </si>
  <si>
    <t>AE027</t>
  </si>
  <si>
    <t>AE028</t>
  </si>
  <si>
    <t>AE029</t>
  </si>
  <si>
    <t>AE030</t>
  </si>
  <si>
    <t>AE031</t>
  </si>
  <si>
    <t>AE032</t>
  </si>
  <si>
    <t>AE033</t>
  </si>
  <si>
    <t>AE034</t>
  </si>
  <si>
    <t>AE035</t>
  </si>
  <si>
    <t>AE036</t>
  </si>
  <si>
    <t>AE037</t>
  </si>
  <si>
    <t>AE038</t>
  </si>
  <si>
    <t>AE039</t>
  </si>
  <si>
    <t>AE040</t>
  </si>
  <si>
    <t>AE041</t>
  </si>
  <si>
    <t>AE042</t>
  </si>
  <si>
    <t>AE043</t>
  </si>
  <si>
    <t>AE044</t>
  </si>
  <si>
    <t>AE045</t>
  </si>
  <si>
    <t>AE046</t>
  </si>
  <si>
    <t>AE047</t>
  </si>
  <si>
    <t>AE048</t>
  </si>
  <si>
    <t>AE049</t>
  </si>
  <si>
    <t>AE050</t>
  </si>
  <si>
    <t>AE051</t>
  </si>
  <si>
    <t>AE052</t>
  </si>
  <si>
    <t>AE053</t>
  </si>
  <si>
    <t>AE054</t>
  </si>
  <si>
    <t>AE055</t>
  </si>
  <si>
    <t>AE056</t>
  </si>
  <si>
    <t>AE057</t>
  </si>
  <si>
    <t>AE058</t>
  </si>
  <si>
    <t>AE059</t>
  </si>
  <si>
    <t>AE060</t>
  </si>
  <si>
    <t>AE061</t>
  </si>
  <si>
    <t>AE062</t>
  </si>
  <si>
    <t>AE063</t>
  </si>
  <si>
    <t>AE064</t>
  </si>
  <si>
    <t>AE065</t>
  </si>
  <si>
    <t>AE066</t>
  </si>
  <si>
    <t>AE067</t>
  </si>
  <si>
    <t>AE068</t>
  </si>
  <si>
    <t>AE069</t>
  </si>
  <si>
    <t>AE070</t>
  </si>
  <si>
    <t>AE071</t>
  </si>
  <si>
    <t>AE072</t>
  </si>
  <si>
    <t>AE073</t>
  </si>
  <si>
    <t>AE074</t>
  </si>
  <si>
    <t>AE075</t>
  </si>
  <si>
    <t>AE076</t>
  </si>
  <si>
    <t>AE077</t>
  </si>
  <si>
    <t>AE078</t>
  </si>
  <si>
    <t>AE079</t>
  </si>
  <si>
    <t>AE080</t>
  </si>
  <si>
    <t>AE081</t>
  </si>
  <si>
    <t>AE082</t>
  </si>
  <si>
    <t>AE083</t>
  </si>
  <si>
    <t>AE084</t>
  </si>
  <si>
    <t>AE085</t>
  </si>
  <si>
    <t>AE086M - AE086UF - AE086NM</t>
  </si>
  <si>
    <t>AE087M - AE087UF - AE087NM</t>
  </si>
  <si>
    <t>AE088M - AE088UF</t>
  </si>
  <si>
    <t>AE089M - AE089UF</t>
  </si>
  <si>
    <t>AE090</t>
  </si>
  <si>
    <t>AE091</t>
  </si>
  <si>
    <t>AE092</t>
  </si>
  <si>
    <t>AE093</t>
  </si>
  <si>
    <t>AE094</t>
  </si>
  <si>
    <t>AE095</t>
  </si>
  <si>
    <t>AE096</t>
  </si>
  <si>
    <t>AE097</t>
  </si>
  <si>
    <t>AE098</t>
  </si>
  <si>
    <t>AE099</t>
  </si>
  <si>
    <t>AE100</t>
  </si>
  <si>
    <t>AE101</t>
  </si>
  <si>
    <t>AE102</t>
  </si>
  <si>
    <t>AE103</t>
  </si>
  <si>
    <t>AE104</t>
  </si>
  <si>
    <t>AE105</t>
  </si>
  <si>
    <t>AE106</t>
  </si>
  <si>
    <t>AE107</t>
  </si>
  <si>
    <t>AE108</t>
  </si>
  <si>
    <t>AE109</t>
  </si>
  <si>
    <t>AE110</t>
  </si>
  <si>
    <t>AE111M / AE111UF</t>
  </si>
  <si>
    <t>AE112</t>
  </si>
  <si>
    <t>AE113</t>
  </si>
  <si>
    <t>AE114</t>
  </si>
  <si>
    <t>AE115</t>
  </si>
  <si>
    <t>AE116M - AE116UF - AE116NM</t>
  </si>
  <si>
    <t>AE117</t>
  </si>
  <si>
    <t>AE118</t>
  </si>
  <si>
    <t>AE119</t>
  </si>
  <si>
    <t>AE120</t>
  </si>
  <si>
    <t>AE121</t>
  </si>
  <si>
    <t>AE122</t>
  </si>
  <si>
    <t>AE123</t>
  </si>
  <si>
    <t>AE124</t>
  </si>
  <si>
    <t>AE125</t>
  </si>
  <si>
    <t>AE126</t>
  </si>
  <si>
    <t>AE127</t>
  </si>
  <si>
    <t>AE128</t>
  </si>
  <si>
    <t>AE129</t>
  </si>
  <si>
    <t>AE130</t>
  </si>
  <si>
    <t>AE131</t>
  </si>
  <si>
    <t>AE132M - AE132NM</t>
  </si>
  <si>
    <t>AE133M - AE133NM</t>
  </si>
  <si>
    <t>AE134</t>
  </si>
  <si>
    <t>AE135</t>
  </si>
  <si>
    <t>AE136</t>
  </si>
  <si>
    <t>AE137</t>
  </si>
  <si>
    <t>AE138M - AE138NM</t>
  </si>
  <si>
    <t>AE139</t>
  </si>
  <si>
    <t>AE140</t>
  </si>
  <si>
    <t>AE141</t>
  </si>
  <si>
    <t>AE142</t>
  </si>
  <si>
    <t>AE143</t>
  </si>
  <si>
    <t>AE144</t>
  </si>
  <si>
    <t>Frijol</t>
  </si>
  <si>
    <t>NP001</t>
  </si>
  <si>
    <t>Maíz</t>
  </si>
  <si>
    <t>NP002</t>
  </si>
  <si>
    <t>Trigo - Otros cereales - Legumbres y otras semillas oleaginosas</t>
  </si>
  <si>
    <t>NP003 - NP004 - NP005</t>
  </si>
  <si>
    <t>Arroz</t>
  </si>
  <si>
    <t>NP006</t>
  </si>
  <si>
    <t>Melón</t>
  </si>
  <si>
    <t>NP007</t>
  </si>
  <si>
    <t>Cebolla</t>
  </si>
  <si>
    <t>NP008</t>
  </si>
  <si>
    <t>Chayote</t>
  </si>
  <si>
    <t>NP009</t>
  </si>
  <si>
    <t>Papa</t>
  </si>
  <si>
    <t>NP010</t>
  </si>
  <si>
    <t>Raíces y tubérculos</t>
  </si>
  <si>
    <t>NP011</t>
  </si>
  <si>
    <t>Hortalizas</t>
  </si>
  <si>
    <t>NP012</t>
  </si>
  <si>
    <t>Caña de azúcar</t>
  </si>
  <si>
    <t>NP013</t>
  </si>
  <si>
    <t>Flores</t>
  </si>
  <si>
    <t>NP014</t>
  </si>
  <si>
    <t>Follajes</t>
  </si>
  <si>
    <t>NP015</t>
  </si>
  <si>
    <t>Banano</t>
  </si>
  <si>
    <t>NP016</t>
  </si>
  <si>
    <t>Plátano</t>
  </si>
  <si>
    <t>NP017</t>
  </si>
  <si>
    <t>Piña</t>
  </si>
  <si>
    <t>NP018</t>
  </si>
  <si>
    <t>Palma aceitera</t>
  </si>
  <si>
    <t>NP019</t>
  </si>
  <si>
    <t>Café en fruta</t>
  </si>
  <si>
    <t>NP020</t>
  </si>
  <si>
    <t>Sandía - Mango - Naranja - Otras frutas, nueces y otros frutos oleaginosos</t>
  </si>
  <si>
    <t>NP021 - NP022 - NP023 - NP024</t>
  </si>
  <si>
    <t>Palmito - Otros productos de plantas no perennes y perennes n.c.p.</t>
  </si>
  <si>
    <t>NP025 - NP026</t>
  </si>
  <si>
    <t>Plantas y raíces vivas</t>
  </si>
  <si>
    <t>NP027</t>
  </si>
  <si>
    <t>Ganado bovino - Leche cruda</t>
  </si>
  <si>
    <t>NP028 - NP033</t>
  </si>
  <si>
    <t>Ganado porcino</t>
  </si>
  <si>
    <t>NP029</t>
  </si>
  <si>
    <t>Pollo en pie - Huevos</t>
  </si>
  <si>
    <t>NP030 - NP032</t>
  </si>
  <si>
    <t>Otros animales vivos - Otros productos animales n.c.p.</t>
  </si>
  <si>
    <t>NP031 - NP034</t>
  </si>
  <si>
    <t>Servicios de apoyo a la agricultura, la ganadería y actividades postcosecha</t>
  </si>
  <si>
    <t>NP035</t>
  </si>
  <si>
    <t>Productos de la silvicultura, de la extracción de la madera y de la caza</t>
  </si>
  <si>
    <t>NP036</t>
  </si>
  <si>
    <t>Productos de la pesca</t>
  </si>
  <si>
    <t>NP037</t>
  </si>
  <si>
    <t>Productos de la acuicultura</t>
  </si>
  <si>
    <t>NP038</t>
  </si>
  <si>
    <t>Piedra, arena y arcilla</t>
  </si>
  <si>
    <t>NP039</t>
  </si>
  <si>
    <t>Sal</t>
  </si>
  <si>
    <t>NP040</t>
  </si>
  <si>
    <t xml:space="preserve">Petróleo y gas natural - Otros minerales metálicos, no metálicos y servicios de apoyo </t>
  </si>
  <si>
    <t>NP041 - NP042</t>
  </si>
  <si>
    <t>Carne y despojos comestibles de aves</t>
  </si>
  <si>
    <t>NP043</t>
  </si>
  <si>
    <t>Carne y despojos comestibles de ganado vacuno - Carne y despojos comestibles de ganado porcino - Embutidos y otros productos cárnicos</t>
  </si>
  <si>
    <t>NP044 - NP045 - NP046</t>
  </si>
  <si>
    <t>Pescados, crustáceos y moluscos conservados</t>
  </si>
  <si>
    <t>NP047</t>
  </si>
  <si>
    <t>Frutas, legumbres y hortalizas en conserva</t>
  </si>
  <si>
    <t>NP048</t>
  </si>
  <si>
    <t>Aceites y grasas de origen vegetal y animal</t>
  </si>
  <si>
    <t>NP049</t>
  </si>
  <si>
    <t>Productos lácteos</t>
  </si>
  <si>
    <t>NP050</t>
  </si>
  <si>
    <t xml:space="preserve">Arroz descascarillado, elaborado y semielaborado </t>
  </si>
  <si>
    <t>NP051</t>
  </si>
  <si>
    <t>Harina de Trigo - Otros productos de molinería n.c.p., almidones y sus derivados</t>
  </si>
  <si>
    <t>NP052 - NP053</t>
  </si>
  <si>
    <t>Productos de panadería y tortillas de trigo y maíz</t>
  </si>
  <si>
    <t>NP054</t>
  </si>
  <si>
    <t>Azúcar de caña, melazas, jarabes y otros azúcares</t>
  </si>
  <si>
    <t>NP055</t>
  </si>
  <si>
    <t>Cacao, chocolates y productos de confitería</t>
  </si>
  <si>
    <t>NP056</t>
  </si>
  <si>
    <t>Macarrones, fideos y productos farináceos análogos</t>
  </si>
  <si>
    <t>NP057</t>
  </si>
  <si>
    <t>Café oro</t>
  </si>
  <si>
    <t>NP058</t>
  </si>
  <si>
    <t>Café molido, soluble, extractos y concentrados</t>
  </si>
  <si>
    <t>NP059</t>
  </si>
  <si>
    <t>Comidas y platos preparados - Otros productos alimenticios n.c.p.</t>
  </si>
  <si>
    <t>NP060 - NP061</t>
  </si>
  <si>
    <t>Alimentos preparados para animales</t>
  </si>
  <si>
    <t>NP062</t>
  </si>
  <si>
    <t>Bebidas alcohólicas destiladas y vinos</t>
  </si>
  <si>
    <t>NP063</t>
  </si>
  <si>
    <t>Cerveza, malta, bebidas no alcohólicas y agua embotellada</t>
  </si>
  <si>
    <t>NP064</t>
  </si>
  <si>
    <t>Productos de tabaco</t>
  </si>
  <si>
    <t>NP065</t>
  </si>
  <si>
    <t>Hilado y tejidos - Productos textiles, excepto prendas de vestir</t>
  </si>
  <si>
    <t>NP066 - NP067</t>
  </si>
  <si>
    <t>Prendas de vestir</t>
  </si>
  <si>
    <t>NP068</t>
  </si>
  <si>
    <t>Cuero y productos conexos, excepto calzado</t>
  </si>
  <si>
    <t>NP069</t>
  </si>
  <si>
    <t>Calzado</t>
  </si>
  <si>
    <t>NP070</t>
  </si>
  <si>
    <t>Madera y corcho, productos de madera y corcho, excepto muebles; artículos de paja y materiales trenzables</t>
  </si>
  <si>
    <t>NP071</t>
  </si>
  <si>
    <t>Papel y productos de papel</t>
  </si>
  <si>
    <t>NP072</t>
  </si>
  <si>
    <t>Productos de la edición, impresión y grabaciones excepto de programas informáticos</t>
  </si>
  <si>
    <t>NP073</t>
  </si>
  <si>
    <t>Gasolina - Diesel - Bunker - Aceites y grasas lubricantes - Otros productos derivados del petróleo y de coque</t>
  </si>
  <si>
    <t>NP074 - NP075 - NP076 - NP077 - NP077</t>
  </si>
  <si>
    <t>Sustancias químicas básicas y abonos, compuestos de nitrógeno, pesticidas y otros productos químicos de uso agropecuario</t>
  </si>
  <si>
    <t>NP079</t>
  </si>
  <si>
    <t>Plásticos y caucho sintético en formas primarias</t>
  </si>
  <si>
    <t>NP080</t>
  </si>
  <si>
    <t>Pinturas, barnices, revestimientos, tintas de imprenta y masillas</t>
  </si>
  <si>
    <t>NP081</t>
  </si>
  <si>
    <t>Jabones, detergentes, perfumes y preparados de tocador</t>
  </si>
  <si>
    <t>NP082</t>
  </si>
  <si>
    <t>Fibras artificiales y productos químicos n.c.p</t>
  </si>
  <si>
    <t>NP083</t>
  </si>
  <si>
    <t>Productos farmacéuticos y medicinales</t>
  </si>
  <si>
    <t>NP084</t>
  </si>
  <si>
    <t>Productos de caucho</t>
  </si>
  <si>
    <t>NP085</t>
  </si>
  <si>
    <t>Productos de plástico</t>
  </si>
  <si>
    <t>NP086</t>
  </si>
  <si>
    <t>Vidrio y productos de vidrio</t>
  </si>
  <si>
    <t>NP087</t>
  </si>
  <si>
    <t>Productos refractarios, materiales de construcción de arcilla y otros productos de porcelana y cerámica</t>
  </si>
  <si>
    <t>NP088</t>
  </si>
  <si>
    <t xml:space="preserve">Cemento, cal y yeso - Artículos de hormigón, cemento y yeso y otros productos minerales no metálicos n.c.p. </t>
  </si>
  <si>
    <t>NP089 - NP090</t>
  </si>
  <si>
    <t>Productos Básicos de Hierro y Acero - Productos primarios de aluminio, zinc, oro, plata y otros semiacabados por un proceso de fundición</t>
  </si>
  <si>
    <t>NP091 - NP092</t>
  </si>
  <si>
    <t>Productos de metal</t>
  </si>
  <si>
    <t>NP093</t>
  </si>
  <si>
    <t>Componentes y tableros electrónicos, computadoras y equipo periférico</t>
  </si>
  <si>
    <t>NP094</t>
  </si>
  <si>
    <t>Equipos de comunicaciones y aparatos electrónicos de consumo - Equipo de medición, prueba, navegación y control y de relojes - Equipo de irradiación, electrónico, médico y terapéutico - Instrumentos ópticos, fotográfico, soportes magnéticos y ópticos</t>
  </si>
  <si>
    <t>NP095 - NP096 - NP097 - NP098</t>
  </si>
  <si>
    <t>Pilas, baterías, acumuladores, cables y dispositivos de cableado - Refrigeradoras, cocinas, lavadoras y otros aparatos de uso doméstico - Maquinaria de uso general y especial, partes y piezas - Motores, generadores, transformadores y otro equipo eléctrico - Servicios de manufactura</t>
  </si>
  <si>
    <t>NP099 - NP100 - NP101 - NP102 - NP112</t>
  </si>
  <si>
    <t>Vehículos automotores, carrocerías, remolques y semirremolques - Otros tipos de equipo de transporte</t>
  </si>
  <si>
    <t>NP103 - NP104</t>
  </si>
  <si>
    <t>Otros tipos de equipo de transporte</t>
  </si>
  <si>
    <t>NP105</t>
  </si>
  <si>
    <t>Muebles de madera - Muebles de otro tipo de material, excepto de piedra, hormigón y cerámica</t>
  </si>
  <si>
    <t>NP106 - NP107</t>
  </si>
  <si>
    <t>Instrumentos y suministros médicos y dentales</t>
  </si>
  <si>
    <t>NP108</t>
  </si>
  <si>
    <t>Otros productos manufactureros</t>
  </si>
  <si>
    <t>NP109</t>
  </si>
  <si>
    <t>Servicios de reparación e instalación de maquinaria y equipo</t>
  </si>
  <si>
    <t>NP111</t>
  </si>
  <si>
    <t>Energía eléctrica, gas, vapor y aire acondicionado</t>
  </si>
  <si>
    <t>NP113</t>
  </si>
  <si>
    <t>Agua potable</t>
  </si>
  <si>
    <t>NP114</t>
  </si>
  <si>
    <t>Servicios de evacuación de aguas residuales</t>
  </si>
  <si>
    <t>NP115</t>
  </si>
  <si>
    <t>Servicios de recogida, tratamiento y eliminación de desechos; recuperación de materiales - Servicios de protección del medio ambiente - Desperdicios y desechos</t>
  </si>
  <si>
    <t>NP116 - NP117 - NP110</t>
  </si>
  <si>
    <t>Edificaciones residenciales</t>
  </si>
  <si>
    <t>NP118</t>
  </si>
  <si>
    <t>Edificaciones no residenciales</t>
  </si>
  <si>
    <t>NP119</t>
  </si>
  <si>
    <t>Carreteras y vías férreas</t>
  </si>
  <si>
    <t>NP120</t>
  </si>
  <si>
    <t>Construcción de proyectos de servicio público y otras obras de ingeniería civil</t>
  </si>
  <si>
    <t>NP121</t>
  </si>
  <si>
    <t>Servicios especializados de la construcción</t>
  </si>
  <si>
    <t>NP122</t>
  </si>
  <si>
    <t>Servicios de Comercio</t>
  </si>
  <si>
    <t>NP123</t>
  </si>
  <si>
    <t>NP124</t>
  </si>
  <si>
    <t>NP125</t>
  </si>
  <si>
    <t>Servicios de transporte terrestre de pasajeros excepto taxis</t>
  </si>
  <si>
    <t>NP126</t>
  </si>
  <si>
    <t>Servicio de taxis</t>
  </si>
  <si>
    <t>NP127</t>
  </si>
  <si>
    <t>Transporte de carga</t>
  </si>
  <si>
    <t>NP128</t>
  </si>
  <si>
    <t>Transporte de pasajeros por vía marítima - Transporte de pasajeros por vía aérea</t>
  </si>
  <si>
    <t>NP129 - NP130</t>
  </si>
  <si>
    <t>Servicios de almacenamiento y depósito</t>
  </si>
  <si>
    <t>NP131</t>
  </si>
  <si>
    <t>Servicios de estacionamientos - Carga, descarga y otros servicios vinculados al transporte - Otros servicios de apoyo al transporte</t>
  </si>
  <si>
    <t>NP132 - NP133 - NP134</t>
  </si>
  <si>
    <t>Servicios postales y de mensajería</t>
  </si>
  <si>
    <t>NP135</t>
  </si>
  <si>
    <t>Servicios de alojamiento</t>
  </si>
  <si>
    <t>NP136</t>
  </si>
  <si>
    <t>Servicio de suministro de comida y bebidas</t>
  </si>
  <si>
    <t>NP137</t>
  </si>
  <si>
    <t>Servicios de radio, de televisión, películas, videos y otros afines</t>
  </si>
  <si>
    <t>NP138</t>
  </si>
  <si>
    <t>Servicios de telefonía e internet - Otros servicios de telecomunicaciones</t>
  </si>
  <si>
    <t>NP139 - NP140</t>
  </si>
  <si>
    <t>NP141</t>
  </si>
  <si>
    <t>Servicios de banca central</t>
  </si>
  <si>
    <t>NP142</t>
  </si>
  <si>
    <t>Otros servicios explícitos de intermediación monetaria - Servicios de intermediación financiera medidos indirectamente (SIFMI)</t>
  </si>
  <si>
    <t>NP143 - NP144</t>
  </si>
  <si>
    <t>Otros servicios financieros y de banca de inversión</t>
  </si>
  <si>
    <t>NP145</t>
  </si>
  <si>
    <t>Servicios de seguros, reaseguros y fondos de pensiones</t>
  </si>
  <si>
    <t>NP146</t>
  </si>
  <si>
    <t>Servicios auxiliares de la intermediación monetaria y financiera - Servicios auxiliares de seguros y fondos de pensiones</t>
  </si>
  <si>
    <t>NP147 - NP148</t>
  </si>
  <si>
    <t>Servicios de alquiler de viviendas - Servicios de alquiler de inmuebles no residenciales y otros servicios inmobiliarios</t>
  </si>
  <si>
    <t>NP149 - NP150</t>
  </si>
  <si>
    <t>Servicios jurídicos</t>
  </si>
  <si>
    <t>NP151</t>
  </si>
  <si>
    <t>Servicios de contabilidad, consultoría fiscal y otros</t>
  </si>
  <si>
    <t>NP152</t>
  </si>
  <si>
    <t>Servicios de consultoría en gestión financiera, recursos humanos, mercadeo, oficinas principales y afines</t>
  </si>
  <si>
    <t>NP153</t>
  </si>
  <si>
    <t>Servicios de arquitectura, ingeniería y conexos</t>
  </si>
  <si>
    <t>NP154</t>
  </si>
  <si>
    <t>Servicios de investigación científica y desarrollo</t>
  </si>
  <si>
    <t>NP155</t>
  </si>
  <si>
    <t>Servicios de publicidad, provisión de espacios de publicidad y estudios de mercado</t>
  </si>
  <si>
    <t>NP156</t>
  </si>
  <si>
    <t>Otros servicios profesionales, científicos y técnicos</t>
  </si>
  <si>
    <t>NP157</t>
  </si>
  <si>
    <t>Servicios veterinarios</t>
  </si>
  <si>
    <t>NP158</t>
  </si>
  <si>
    <t>Servicios de alquiler de automotores</t>
  </si>
  <si>
    <t>NP159</t>
  </si>
  <si>
    <t>Servicios de alquiler de efectos personales y enseres domésticos</t>
  </si>
  <si>
    <t>NP160</t>
  </si>
  <si>
    <t>Servicios de alquiler de maquinaria y equipo</t>
  </si>
  <si>
    <t>NP161</t>
  </si>
  <si>
    <t>Alquiler y arrendamiento de licencias, derechos de autor, patentes y franquicias</t>
  </si>
  <si>
    <t>NP162</t>
  </si>
  <si>
    <t>Servicios de agencias de empleo</t>
  </si>
  <si>
    <t>NP163</t>
  </si>
  <si>
    <t>Servicios de agencias de viajes, operadores turísticos, servicios de reservas y actividades conexas</t>
  </si>
  <si>
    <t>NP164</t>
  </si>
  <si>
    <t>Servicios de seguridad  e investigación</t>
  </si>
  <si>
    <t>NP165</t>
  </si>
  <si>
    <t>Limpieza de edificios y cuidado del paisaje y mantenimiento</t>
  </si>
  <si>
    <t>NP166</t>
  </si>
  <si>
    <t>Servicios administrativos y de apoyo de oficina y otras actividades de apoyo a las empresas</t>
  </si>
  <si>
    <t>NP167</t>
  </si>
  <si>
    <t xml:space="preserve">Servicios públicos generales del gobierno </t>
  </si>
  <si>
    <t>NP168</t>
  </si>
  <si>
    <t>Servicios a la comunidad en general</t>
  </si>
  <si>
    <t>NP169</t>
  </si>
  <si>
    <t>Servicios administrativos de los regímenes de seguridad social obligatoria</t>
  </si>
  <si>
    <t>NP170</t>
  </si>
  <si>
    <t>Servicios de enseñanza</t>
  </si>
  <si>
    <t>NP171</t>
  </si>
  <si>
    <t>Servicios de atención de la salud humana y de asistencia social</t>
  </si>
  <si>
    <t>NP172</t>
  </si>
  <si>
    <t>Sevicios creativos, artisticos y de entretenimiento</t>
  </si>
  <si>
    <t>NP173</t>
  </si>
  <si>
    <t>Servicios de bibliotecas, archivos y museos y otros culturales</t>
  </si>
  <si>
    <t>NP174</t>
  </si>
  <si>
    <t>Servicios de juegos de azar y apuestas</t>
  </si>
  <si>
    <t>NP175</t>
  </si>
  <si>
    <t>Servicios deportivos - Servicios de esparcimiento y recreativos</t>
  </si>
  <si>
    <t>NP176 - NP177</t>
  </si>
  <si>
    <t>Servicios de asociaciones empresariales, profesionales, sindicatos, políticas y afines</t>
  </si>
  <si>
    <t>NP178</t>
  </si>
  <si>
    <t>Servicios de reparación de computadoras, efectos personales y enseres domésticos</t>
  </si>
  <si>
    <t>NP179</t>
  </si>
  <si>
    <t>Servicios de lavado, secado y limpieza de prendas</t>
  </si>
  <si>
    <t>NP180</t>
  </si>
  <si>
    <t>Servicios de peluquería y otros tratamientos de belleza</t>
  </si>
  <si>
    <t>NP181</t>
  </si>
  <si>
    <t>Servicios funerarios y conexos</t>
  </si>
  <si>
    <t>NP182</t>
  </si>
  <si>
    <t>Otros servicios n.c.p.</t>
  </si>
  <si>
    <t>NP183</t>
  </si>
  <si>
    <t>Servicios domésticos</t>
  </si>
  <si>
    <t>NP184</t>
  </si>
  <si>
    <t>Valor Bruto de Producción</t>
  </si>
  <si>
    <t>Importaciones</t>
  </si>
  <si>
    <t>Margenes de Comercio</t>
  </si>
  <si>
    <t>Margenes de transporte</t>
  </si>
  <si>
    <t>Oferta a precios de mercado</t>
  </si>
  <si>
    <t>TOTAL</t>
  </si>
  <si>
    <t>TOTAL OFERTA</t>
  </si>
  <si>
    <t>CONSUMO INTERMEDIO</t>
  </si>
  <si>
    <t>Gasto de consumo final de los hogares</t>
  </si>
  <si>
    <t>Gasto de consumo final de las instituciones sin fines de lucro que sirven a los hogares (ISFLSH)</t>
  </si>
  <si>
    <t>Gasto de consumo final del Gobierno</t>
  </si>
  <si>
    <t>Formación bruta de capital fijo</t>
  </si>
  <si>
    <t>Variación de existencias</t>
  </si>
  <si>
    <t>Adquisiciones menos disposición de objetos valiosos</t>
  </si>
  <si>
    <t>Exportaciones</t>
  </si>
  <si>
    <t>Demanda</t>
  </si>
  <si>
    <t xml:space="preserve">Discrepancia estadística </t>
  </si>
  <si>
    <t xml:space="preserve">    PIB</t>
  </si>
  <si>
    <t xml:space="preserve">  -     CI   </t>
  </si>
  <si>
    <t>PRODUCCIÓN :</t>
  </si>
  <si>
    <t xml:space="preserve"> + GCFH</t>
  </si>
  <si>
    <t xml:space="preserve"> + GCISFLSH</t>
  </si>
  <si>
    <t xml:space="preserve"> +   GCFG</t>
  </si>
  <si>
    <t xml:space="preserve">  +  FBKF</t>
  </si>
  <si>
    <t xml:space="preserve">    +    V.E.</t>
  </si>
  <si>
    <t>+OBJ.VAL.</t>
  </si>
  <si>
    <t xml:space="preserve">     +      X       </t>
  </si>
  <si>
    <t xml:space="preserve">  -      M       </t>
  </si>
  <si>
    <t>GASTO            :</t>
  </si>
  <si>
    <t>INGRESO         :</t>
  </si>
  <si>
    <t>CALCULO DEL PRODUCTO INTERNO BRUTO POR LOS TRES ENFOQUES:</t>
  </si>
  <si>
    <t>+ VBP</t>
  </si>
  <si>
    <t>+ IMPUESTO
- SUBVENCIONES</t>
  </si>
  <si>
    <t>+Sueldos y salarios</t>
  </si>
  <si>
    <t>+ Contrub. Social empleadores</t>
  </si>
  <si>
    <t>+ Otros impuestos sobre producción</t>
  </si>
  <si>
    <t>Excedente de explotación e ingreso mixto</t>
  </si>
  <si>
    <t>OFERTA</t>
  </si>
  <si>
    <t xml:space="preserve">  VBP</t>
  </si>
  <si>
    <t xml:space="preserve">  Importaciones</t>
  </si>
  <si>
    <t xml:space="preserve">  Impuestos</t>
  </si>
  <si>
    <t>DEMANDA</t>
  </si>
  <si>
    <t xml:space="preserve"> CI</t>
  </si>
  <si>
    <t xml:space="preserve"> GCFH + GCFISFLH</t>
  </si>
  <si>
    <t xml:space="preserve"> GCFG</t>
  </si>
  <si>
    <t xml:space="preserve"> FBKF</t>
  </si>
  <si>
    <t xml:space="preserve"> VE + OBJ VAL</t>
  </si>
  <si>
    <t xml:space="preserve"> Exportaciones</t>
  </si>
  <si>
    <t>OFERTA = DEMANDA</t>
  </si>
  <si>
    <t>VALOR AGREGADO</t>
  </si>
  <si>
    <t>VALOR BRUTO DE PRODUCCIÓN</t>
  </si>
  <si>
    <t>TOTAL UTILIZACIÓN</t>
  </si>
  <si>
    <t>D11. SUELDOS Y SALARIOS 2/</t>
  </si>
  <si>
    <t>D12. CONTRIBUCIONES SOCIALES DE LOS EMPLEADORES 3/</t>
  </si>
  <si>
    <t>D29. OTROS IMPUESTOS SOBRE LA PRODUCCIÓN</t>
  </si>
  <si>
    <t xml:space="preserve">                  VALOR AGREGADO</t>
  </si>
  <si>
    <t>PO1</t>
  </si>
  <si>
    <t>Asalariados</t>
  </si>
  <si>
    <t>PO2</t>
  </si>
  <si>
    <t>Cuenta propia</t>
  </si>
  <si>
    <t>PO3</t>
  </si>
  <si>
    <t>Empresarios, empleadores, patronos</t>
  </si>
  <si>
    <t>PO4</t>
  </si>
  <si>
    <t>Trabajadores familiares no remunerados</t>
  </si>
  <si>
    <t>PO5</t>
  </si>
  <si>
    <t>Otros trabajadores no remunerados</t>
  </si>
  <si>
    <t>PO6</t>
  </si>
  <si>
    <t>Personal de otros establecimientos (services)</t>
  </si>
  <si>
    <t xml:space="preserve">                  PERSONAL OCUPADO</t>
  </si>
  <si>
    <t>Discrepancia 1</t>
  </si>
  <si>
    <t>Discrepancia 2</t>
  </si>
  <si>
    <t>Discrepancia 3</t>
  </si>
  <si>
    <t>B2b EXCEDENTE DE EXPLOTACIÓN, BRUTO</t>
  </si>
  <si>
    <t>B2b  INGRESO MIXTO, BRUTO</t>
  </si>
  <si>
    <t>EXCEDENTE DE EXPLOTACIÓN E INGRESO MIXTO NETO</t>
  </si>
  <si>
    <t>P51c1</t>
  </si>
  <si>
    <t>Consumo de capital fijo sobre el excedente bruto de explotacón</t>
  </si>
  <si>
    <t>P51c2</t>
  </si>
  <si>
    <t>Consumo de capital fijo sobre el ingreso mixto</t>
  </si>
  <si>
    <t>B2n</t>
  </si>
  <si>
    <t>Excedente de explotación, neto</t>
  </si>
  <si>
    <t>B3n</t>
  </si>
  <si>
    <t>Ingreso mixto, neto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</si>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</sst>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\-??_-;_-@_-"/>
    <numFmt numFmtId="165" formatCode="_-* #,##0_-;\-* #,##0_-;_-* \-??_-;_-@_-"/>
    <numFmt numFmtId="166" formatCode="#,##0.000"/>
    <numFmt numFmtId="167" formatCode="#,##0.0"/>
  </numFmts>
  <fonts count="1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i/>
      <sz val="10"/>
      <color rgb="FF000000"/>
      <name val="Calibri"/>
      <family val="2"/>
      <charset val="1"/>
    </font>
    <font>
      <sz val="11"/>
      <name val="Arial"/>
      <family val="2"/>
      <charset val="1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0"/>
      <name val="Calibri"/>
      <family val="2"/>
      <scheme val="minor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1F497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/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 style="thin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 style="thick">
        <color auto="1"/>
      </top>
      <bottom/>
      <diagonal/>
    </border>
    <border>
      <left/>
      <right style="medium">
        <color theme="0" tint="-0.2499465926084170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n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24994659260841701"/>
      </left>
      <right/>
      <top/>
      <bottom style="thin">
        <color theme="0" tint="-0.24994659260841701"/>
      </bottom>
      <diagonal/>
    </border>
    <border>
      <left/>
      <right style="medium">
        <color theme="0" tint="-0.24994659260841701"/>
      </right>
      <top/>
      <bottom style="thin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</borders>
  <cellStyleXfs count="6">
    <xf numFmtId="0" fontId="0" fillId="0" borderId="0"/>
    <xf numFmtId="164" fontId="1" fillId="0" borderId="0" applyBorder="0" applyProtection="0"/>
    <xf numFmtId="164" fontId="1" fillId="0" borderId="0" applyBorder="0" applyProtection="0"/>
    <xf numFmtId="0" fontId="4" fillId="0" borderId="0"/>
    <xf numFmtId="0" fontId="6" fillId="0" borderId="0"/>
    <xf numFmtId="0" fontId="13" fillId="0" borderId="0"/>
  </cellStyleXfs>
  <cellXfs count="82">
    <xf numFmtId="0" fontId="0" fillId="0" borderId="0" xfId="0"/>
    <xf numFmtId="165" fontId="2" fillId="0" borderId="0" xfId="1" applyNumberFormat="1" applyFont="1"/>
    <xf numFmtId="165" fontId="3" fillId="2" borderId="1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horizontal="center" vertical="center"/>
    </xf>
    <xf numFmtId="165" fontId="3" fillId="2" borderId="3" xfId="1" applyNumberFormat="1" applyFont="1" applyFill="1" applyBorder="1" applyAlignment="1">
      <alignment horizontal="center" vertical="center"/>
    </xf>
    <xf numFmtId="164" fontId="2" fillId="0" borderId="0" xfId="1" applyFont="1"/>
    <xf numFmtId="165" fontId="2" fillId="0" borderId="5" xfId="1" applyNumberFormat="1" applyFont="1" applyBorder="1"/>
    <xf numFmtId="164" fontId="2" fillId="0" borderId="5" xfId="1" applyFont="1" applyBorder="1"/>
    <xf numFmtId="165" fontId="3" fillId="2" borderId="7" xfId="1" applyNumberFormat="1" applyFont="1" applyFill="1" applyBorder="1" applyAlignment="1">
      <alignment horizontal="center" vertical="center"/>
    </xf>
    <xf numFmtId="165" fontId="3" fillId="2" borderId="8" xfId="1" applyNumberFormat="1" applyFont="1" applyFill="1" applyBorder="1" applyAlignment="1">
      <alignment horizontal="center" vertical="center"/>
    </xf>
    <xf numFmtId="165" fontId="3" fillId="2" borderId="9" xfId="1" applyNumberFormat="1" applyFont="1" applyFill="1" applyBorder="1" applyAlignment="1">
      <alignment horizontal="center" vertical="center"/>
    </xf>
    <xf numFmtId="165" fontId="2" fillId="0" borderId="0" xfId="1" applyNumberFormat="1" applyFont="1" applyAlignment="1">
      <alignment wrapText="1"/>
    </xf>
    <xf numFmtId="164" fontId="2" fillId="0" borderId="4" xfId="1" applyFont="1" applyBorder="1" applyAlignment="1">
      <alignment wrapText="1"/>
    </xf>
    <xf numFmtId="164" fontId="2" fillId="0" borderId="6" xfId="1" applyFont="1" applyBorder="1" applyAlignment="1">
      <alignment wrapText="1"/>
    </xf>
    <xf numFmtId="164" fontId="2" fillId="0" borderId="0" xfId="1" applyFont="1" applyAlignment="1">
      <alignment wrapText="1"/>
    </xf>
    <xf numFmtId="3" fontId="5" fillId="3" borderId="10" xfId="0" applyNumberFormat="1" applyFont="1" applyFill="1" applyBorder="1" applyAlignment="1">
      <alignment horizontal="center"/>
    </xf>
    <xf numFmtId="3" fontId="5" fillId="3" borderId="10" xfId="0" applyNumberFormat="1" applyFont="1" applyFill="1" applyBorder="1" applyAlignment="1">
      <alignment horizontal="center" vertical="center"/>
    </xf>
    <xf numFmtId="3" fontId="5" fillId="3" borderId="10" xfId="0" applyNumberFormat="1" applyFont="1" applyFill="1" applyBorder="1" applyAlignment="1">
      <alignment horizontal="center" vertical="center" wrapText="1"/>
    </xf>
    <xf numFmtId="3" fontId="5" fillId="3" borderId="11" xfId="0" applyNumberFormat="1" applyFont="1" applyFill="1" applyBorder="1" applyAlignment="1">
      <alignment horizontal="centerContinuous"/>
    </xf>
    <xf numFmtId="3" fontId="5" fillId="3" borderId="12" xfId="0" quotePrefix="1" applyNumberFormat="1" applyFont="1" applyFill="1" applyBorder="1" applyAlignment="1">
      <alignment horizontal="center"/>
    </xf>
    <xf numFmtId="3" fontId="5" fillId="3" borderId="12" xfId="0" applyNumberFormat="1" applyFont="1" applyFill="1" applyBorder="1" applyAlignment="1">
      <alignment horizontal="center" vertical="center"/>
    </xf>
    <xf numFmtId="3" fontId="5" fillId="3" borderId="12" xfId="0" applyNumberFormat="1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left" vertical="top"/>
    </xf>
    <xf numFmtId="0" fontId="7" fillId="4" borderId="13" xfId="4" applyFont="1" applyFill="1" applyBorder="1" applyAlignment="1">
      <alignment vertical="center"/>
    </xf>
    <xf numFmtId="0" fontId="7" fillId="4" borderId="12" xfId="4" applyFont="1" applyFill="1" applyBorder="1" applyAlignment="1">
      <alignment horizontal="left" vertical="top" wrapText="1"/>
    </xf>
    <xf numFmtId="0" fontId="7" fillId="4" borderId="13" xfId="4" applyFont="1" applyFill="1" applyBorder="1" applyAlignment="1">
      <alignment horizontal="left" vertical="center" wrapText="1"/>
    </xf>
    <xf numFmtId="0" fontId="7" fillId="4" borderId="12" xfId="4" applyFont="1" applyFill="1" applyBorder="1" applyAlignment="1">
      <alignment horizontal="left" vertical="top" textRotation="90"/>
    </xf>
    <xf numFmtId="3" fontId="8" fillId="0" borderId="14" xfId="4" applyNumberFormat="1" applyFont="1" applyBorder="1" applyAlignment="1">
      <alignment vertical="center"/>
    </xf>
    <xf numFmtId="3" fontId="8" fillId="5" borderId="15" xfId="4" applyNumberFormat="1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3" fontId="5" fillId="3" borderId="19" xfId="0" applyNumberFormat="1" applyFont="1" applyFill="1" applyBorder="1" applyAlignment="1">
      <alignment horizontal="center" vertical="center" wrapText="1"/>
    </xf>
    <xf numFmtId="3" fontId="5" fillId="3" borderId="0" xfId="0" applyNumberFormat="1" applyFont="1" applyFill="1" applyBorder="1" applyAlignment="1">
      <alignment horizontal="center" vertical="center" wrapText="1"/>
    </xf>
    <xf numFmtId="164" fontId="1" fillId="0" borderId="14" xfId="1" applyBorder="1"/>
    <xf numFmtId="164" fontId="1" fillId="0" borderId="15" xfId="1" applyBorder="1"/>
    <xf numFmtId="3" fontId="10" fillId="3" borderId="0" xfId="0" applyNumberFormat="1" applyFont="1" applyFill="1"/>
    <xf numFmtId="3" fontId="5" fillId="3" borderId="13" xfId="0" quotePrefix="1" applyNumberFormat="1" applyFont="1" applyFill="1" applyBorder="1" applyAlignment="1">
      <alignment horizontal="left"/>
    </xf>
    <xf numFmtId="3" fontId="5" fillId="3" borderId="13" xfId="0" applyNumberFormat="1" applyFont="1" applyFill="1" applyBorder="1"/>
    <xf numFmtId="3" fontId="10" fillId="3" borderId="0" xfId="0" quotePrefix="1" applyNumberFormat="1" applyFont="1" applyFill="1" applyAlignment="1">
      <alignment horizontal="right"/>
    </xf>
    <xf numFmtId="3" fontId="5" fillId="3" borderId="16" xfId="0" applyNumberFormat="1" applyFont="1" applyFill="1" applyBorder="1"/>
    <xf numFmtId="3" fontId="5" fillId="3" borderId="17" xfId="0" applyNumberFormat="1" applyFont="1" applyFill="1" applyBorder="1"/>
    <xf numFmtId="3" fontId="10" fillId="3" borderId="0" xfId="0" applyNumberFormat="1" applyFont="1" applyFill="1" applyBorder="1"/>
    <xf numFmtId="3" fontId="10" fillId="3" borderId="20" xfId="0" applyNumberFormat="1" applyFont="1" applyFill="1" applyBorder="1"/>
    <xf numFmtId="3" fontId="5" fillId="3" borderId="19" xfId="0" quotePrefix="1" applyNumberFormat="1" applyFont="1" applyFill="1" applyBorder="1" applyAlignment="1">
      <alignment horizontal="center" vertical="center" wrapText="1"/>
    </xf>
    <xf numFmtId="3" fontId="5" fillId="3" borderId="16" xfId="0" quotePrefix="1" applyNumberFormat="1" applyFont="1" applyFill="1" applyBorder="1" applyAlignment="1">
      <alignment horizontal="left"/>
    </xf>
    <xf numFmtId="3" fontId="10" fillId="3" borderId="17" xfId="0" applyNumberFormat="1" applyFont="1" applyFill="1" applyBorder="1"/>
    <xf numFmtId="166" fontId="5" fillId="3" borderId="20" xfId="0" applyNumberFormat="1" applyFont="1" applyFill="1" applyBorder="1"/>
    <xf numFmtId="3" fontId="5" fillId="3" borderId="19" xfId="0" quotePrefix="1" applyNumberFormat="1" applyFont="1" applyFill="1" applyBorder="1" applyAlignment="1">
      <alignment horizontal="center"/>
    </xf>
    <xf numFmtId="3" fontId="10" fillId="3" borderId="17" xfId="0" quotePrefix="1" applyNumberFormat="1" applyFont="1" applyFill="1" applyBorder="1" applyAlignment="1">
      <alignment horizontal="right"/>
    </xf>
    <xf numFmtId="3" fontId="5" fillId="3" borderId="19" xfId="0" applyNumberFormat="1" applyFont="1" applyFill="1" applyBorder="1" applyAlignment="1">
      <alignment horizontal="center"/>
    </xf>
    <xf numFmtId="3" fontId="5" fillId="3" borderId="0" xfId="0" quotePrefix="1" applyNumberFormat="1" applyFont="1" applyFill="1" applyBorder="1" applyAlignment="1">
      <alignment horizontal="left"/>
    </xf>
    <xf numFmtId="3" fontId="5" fillId="3" borderId="0" xfId="0" applyNumberFormat="1" applyFont="1" applyFill="1" applyBorder="1"/>
    <xf numFmtId="166" fontId="5" fillId="3" borderId="0" xfId="0" applyNumberFormat="1" applyFont="1" applyFill="1" applyBorder="1"/>
    <xf numFmtId="3" fontId="5" fillId="3" borderId="0" xfId="0" quotePrefix="1" applyNumberFormat="1" applyFont="1" applyFill="1" applyBorder="1" applyAlignment="1">
      <alignment horizontal="center"/>
    </xf>
    <xf numFmtId="0" fontId="7" fillId="4" borderId="21" xfId="4" applyFont="1" applyFill="1" applyBorder="1" applyAlignment="1">
      <alignment horizontal="left" vertical="center" wrapText="1"/>
    </xf>
    <xf numFmtId="3" fontId="12" fillId="3" borderId="10" xfId="0" applyNumberFormat="1" applyFont="1" applyFill="1" applyBorder="1" applyAlignment="1">
      <alignment vertical="center"/>
    </xf>
    <xf numFmtId="165" fontId="3" fillId="2" borderId="24" xfId="1" applyNumberFormat="1" applyFont="1" applyFill="1" applyBorder="1" applyAlignment="1">
      <alignment horizontal="center" vertical="center"/>
    </xf>
    <xf numFmtId="0" fontId="7" fillId="4" borderId="25" xfId="4" applyFont="1" applyFill="1" applyBorder="1" applyAlignment="1">
      <alignment horizontal="left" vertical="top"/>
    </xf>
    <xf numFmtId="0" fontId="7" fillId="4" borderId="13" xfId="4" applyFont="1" applyFill="1" applyBorder="1" applyAlignment="1">
      <alignment horizontal="left" vertical="top" wrapText="1"/>
    </xf>
    <xf numFmtId="167" fontId="10" fillId="3" borderId="0" xfId="0" applyNumberFormat="1" applyFont="1" applyFill="1" applyBorder="1"/>
    <xf numFmtId="3" fontId="8" fillId="6" borderId="15" xfId="4" applyNumberFormat="1" applyFont="1" applyFill="1" applyBorder="1" applyAlignment="1">
      <alignment vertical="center"/>
    </xf>
    <xf numFmtId="3" fontId="8" fillId="7" borderId="15" xfId="4" applyNumberFormat="1" applyFont="1" applyFill="1" applyBorder="1" applyAlignment="1">
      <alignment vertical="center"/>
    </xf>
    <xf numFmtId="164" fontId="1" fillId="0" borderId="0" xfId="1"/>
    <xf numFmtId="164" fontId="1" fillId="0" borderId="10" xfId="1" applyBorder="1"/>
    <xf numFmtId="3" fontId="9" fillId="3" borderId="16" xfId="0" applyNumberFormat="1" applyFont="1" applyFill="1" applyBorder="1" applyAlignment="1">
      <alignment horizontal="center"/>
    </xf>
    <xf numFmtId="3" fontId="9" fillId="3" borderId="17" xfId="0" applyNumberFormat="1" applyFont="1" applyFill="1" applyBorder="1" applyAlignment="1">
      <alignment horizontal="center"/>
    </xf>
    <xf numFmtId="3" fontId="9" fillId="3" borderId="18" xfId="0" applyNumberFormat="1" applyFont="1" applyFill="1" applyBorder="1" applyAlignment="1">
      <alignment horizontal="center"/>
    </xf>
    <xf numFmtId="0" fontId="7" fillId="4" borderId="13" xfId="4" applyFont="1" applyFill="1" applyBorder="1" applyAlignment="1">
      <alignment horizontal="left" vertical="top" wrapText="1"/>
    </xf>
    <xf numFmtId="0" fontId="7" fillId="4" borderId="21" xfId="4" applyFont="1" applyFill="1" applyBorder="1" applyAlignment="1">
      <alignment horizontal="left" vertical="top" wrapText="1"/>
    </xf>
    <xf numFmtId="0" fontId="7" fillId="4" borderId="26" xfId="4" applyFont="1" applyFill="1" applyBorder="1" applyAlignment="1">
      <alignment horizontal="left" vertical="top" wrapText="1"/>
    </xf>
    <xf numFmtId="0" fontId="7" fillId="4" borderId="27" xfId="4" applyFont="1" applyFill="1" applyBorder="1" applyAlignment="1">
      <alignment horizontal="left" vertical="top" wrapText="1"/>
    </xf>
    <xf numFmtId="3" fontId="9" fillId="3" borderId="16" xfId="0" applyNumberFormat="1" applyFont="1" applyFill="1" applyBorder="1" applyAlignment="1">
      <alignment horizontal="left"/>
    </xf>
    <xf numFmtId="3" fontId="9" fillId="3" borderId="17" xfId="0" applyNumberFormat="1" applyFont="1" applyFill="1" applyBorder="1" applyAlignment="1">
      <alignment horizontal="left"/>
    </xf>
    <xf numFmtId="3" fontId="9" fillId="3" borderId="18" xfId="0" applyNumberFormat="1" applyFont="1" applyFill="1" applyBorder="1" applyAlignment="1">
      <alignment horizontal="left"/>
    </xf>
    <xf numFmtId="0" fontId="7" fillId="4" borderId="20" xfId="4" applyFont="1" applyFill="1" applyBorder="1" applyAlignment="1">
      <alignment horizontal="center" vertical="top" wrapText="1"/>
    </xf>
    <xf numFmtId="0" fontId="7" fillId="4" borderId="28" xfId="4" applyFont="1" applyFill="1" applyBorder="1" applyAlignment="1">
      <alignment horizontal="center" vertical="top" wrapText="1"/>
    </xf>
    <xf numFmtId="0" fontId="7" fillId="4" borderId="22" xfId="4" applyFont="1" applyFill="1" applyBorder="1" applyAlignment="1">
      <alignment horizontal="left" vertical="top"/>
    </xf>
    <xf numFmtId="0" fontId="7" fillId="4" borderId="23" xfId="4" applyFont="1" applyFill="1" applyBorder="1" applyAlignment="1">
      <alignment horizontal="left" vertical="top"/>
    </xf>
    <xf numFmtId="0" fontId="7" fillId="4" borderId="13" xfId="4" applyFont="1" applyFill="1" applyBorder="1" applyAlignment="1">
      <alignment horizontal="left" vertical="top"/>
    </xf>
    <xf numFmtId="0" fontId="7" fillId="4" borderId="21" xfId="4" applyFont="1" applyFill="1" applyBorder="1" applyAlignment="1">
      <alignment horizontal="left" vertical="top"/>
    </xf>
    <xf numFmtId="3" fontId="11" fillId="3" borderId="20" xfId="0" quotePrefix="1" applyNumberFormat="1" applyFont="1" applyFill="1" applyBorder="1" applyAlignment="1">
      <alignment horizontal="center"/>
    </xf>
    <xf numFmtId="3" fontId="11" fillId="3" borderId="19" xfId="0" quotePrefix="1" applyNumberFormat="1" applyFont="1" applyFill="1" applyBorder="1" applyAlignment="1">
      <alignment horizontal="center"/>
    </xf>
    <xf numFmtId="3" fontId="5" fillId="3" borderId="0" xfId="0" quotePrefix="1" applyNumberFormat="1" applyFont="1" applyFill="1" applyBorder="1" applyAlignment="1">
      <alignment horizontal="center"/>
    </xf>
  </cellXfs>
  <cellStyles count="6">
    <cellStyle name="Millares" xfId="1" builtinId="3"/>
    <cellStyle name="Millares 2" xfId="2" xr:uid="{CD7F0038-EEF2-4952-A567-26A46A2799DC}"/>
    <cellStyle name="Normal" xfId="0" builtinId="0"/>
    <cellStyle name="Normal 2" xfId="3" xr:uid="{DDD18627-D43E-4108-AB6F-A0E56017A855}"/>
    <cellStyle name="Normal 3" xfId="5" xr:uid="{A7BB42D4-6DF6-4173-9A04-610E42820DDB}"/>
    <cellStyle name="Normal_01-01" xfId="4" xr:uid="{7211490E-B127-443A-AE41-FE04521A08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22412</xdr:colOff>
      <xdr:row>0</xdr:row>
      <xdr:rowOff>0</xdr:rowOff>
    </xdr:from>
    <xdr:to>
      <xdr:col>4</xdr:col>
      <xdr:colOff>0</xdr:colOff>
      <xdr:row>3</xdr:row>
      <xdr:rowOff>324970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E416A091-A2A0-4D5D-9411-636E6FE7EBA5}"/>
            </a:ext>
          </a:extLst>
        </xdr:cNvPr>
        <xdr:cNvSpPr/>
      </xdr:nvSpPr>
      <xdr:spPr>
        <a:xfrm>
          <a:off x="22412" y="0"/>
          <a:ext cx="4347882" cy="1826558"/>
        </a:xfrm>
        <a:prstGeom prst="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R" sz="2000">
              <a:latin typeface="Arial" panose="020B0604020202020204" pitchFamily="34" charset="0"/>
              <a:cs typeface="Arial" panose="020B0604020202020204" pitchFamily="34" charset="0"/>
            </a:rPr>
            <a:t>Banco</a:t>
          </a:r>
          <a:r>
            <a:rPr lang="es-CR" sz="2000" baseline="0">
              <a:latin typeface="Arial" panose="020B0604020202020204" pitchFamily="34" charset="0"/>
              <a:cs typeface="Arial" panose="020B0604020202020204" pitchFamily="34" charset="0"/>
            </a:rPr>
            <a:t> Central de Costa Rica</a:t>
          </a:r>
        </a:p>
        <a:p>
          <a:pPr algn="l"/>
          <a:r>
            <a:rPr lang="es-CR" sz="2000" baseline="0">
              <a:latin typeface="Arial" panose="020B0604020202020204" pitchFamily="34" charset="0"/>
              <a:cs typeface="Arial" panose="020B0604020202020204" pitchFamily="34" charset="0"/>
            </a:rPr>
            <a:t>Departamento de Estadística Macroeconómica</a:t>
          </a:r>
        </a:p>
        <a:p>
          <a:pPr algn="l"/>
          <a:r>
            <a:rPr lang="es-CR" sz="2500" baseline="0">
              <a:latin typeface="Arial" panose="020B0604020202020204" pitchFamily="34" charset="0"/>
              <a:cs typeface="Arial" panose="020B0604020202020204" pitchFamily="34" charset="0"/>
            </a:rPr>
            <a:t>Cuadro de Oferta</a:t>
          </a:r>
        </a:p>
        <a:p>
          <a:pPr algn="l"/>
          <a:r>
            <a:rPr lang="es-CR" sz="2500" baseline="0">
              <a:latin typeface="Arial" panose="020B0604020202020204" pitchFamily="34" charset="0"/>
              <a:cs typeface="Arial" panose="020B0604020202020204" pitchFamily="34" charset="0"/>
            </a:rPr>
            <a:t>Año: 2013</a:t>
          </a:r>
          <a:endParaRPr lang="es-CR" sz="25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22412</xdr:colOff>
      <xdr:row>0</xdr:row>
      <xdr:rowOff>0</xdr:rowOff>
    </xdr:from>
    <xdr:to>
      <xdr:col>4</xdr:col>
      <xdr:colOff>0</xdr:colOff>
      <xdr:row>3</xdr:row>
      <xdr:rowOff>324970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9311F521-5B34-415A-BCFD-124510E9D9C4}"/>
            </a:ext>
          </a:extLst>
        </xdr:cNvPr>
        <xdr:cNvSpPr/>
      </xdr:nvSpPr>
      <xdr:spPr>
        <a:xfrm>
          <a:off x="22412" y="0"/>
          <a:ext cx="4340038" cy="1829920"/>
        </a:xfrm>
        <a:prstGeom prst="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R" sz="2000">
              <a:latin typeface="Arial" panose="020B0604020202020204" pitchFamily="34" charset="0"/>
              <a:cs typeface="Arial" panose="020B0604020202020204" pitchFamily="34" charset="0"/>
            </a:rPr>
            <a:t>Banco</a:t>
          </a:r>
          <a:r>
            <a:rPr lang="es-CR" sz="2000" baseline="0">
              <a:latin typeface="Arial" panose="020B0604020202020204" pitchFamily="34" charset="0"/>
              <a:cs typeface="Arial" panose="020B0604020202020204" pitchFamily="34" charset="0"/>
            </a:rPr>
            <a:t> Central de Costa Rica</a:t>
          </a:r>
        </a:p>
        <a:p>
          <a:pPr algn="l"/>
          <a:r>
            <a:rPr lang="es-CR" sz="2000" baseline="0">
              <a:latin typeface="Arial" panose="020B0604020202020204" pitchFamily="34" charset="0"/>
              <a:cs typeface="Arial" panose="020B0604020202020204" pitchFamily="34" charset="0"/>
            </a:rPr>
            <a:t>Departamento de Estadística Macroeconómica</a:t>
          </a:r>
        </a:p>
        <a:p>
          <a:pPr algn="l"/>
          <a:r>
            <a:rPr lang="es-CR" sz="2500" baseline="0">
              <a:latin typeface="Arial" panose="020B0604020202020204" pitchFamily="34" charset="0"/>
              <a:cs typeface="Arial" panose="020B0604020202020204" pitchFamily="34" charset="0"/>
            </a:rPr>
            <a:t>Cuadro de Utilización</a:t>
          </a:r>
        </a:p>
        <a:p>
          <a:pPr algn="l"/>
          <a:r>
            <a:rPr lang="es-CR" sz="2500" baseline="0">
              <a:latin typeface="Arial" panose="020B0604020202020204" pitchFamily="34" charset="0"/>
              <a:cs typeface="Arial" panose="020B0604020202020204" pitchFamily="34" charset="0"/>
            </a:rPr>
            <a:t>Año: 2013</a:t>
          </a:r>
          <a:endParaRPr lang="es-CR" sz="25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22412</xdr:colOff>
      <xdr:row>0</xdr:row>
      <xdr:rowOff>0</xdr:rowOff>
    </xdr:from>
    <xdr:to>
      <xdr:col>4</xdr:col>
      <xdr:colOff>0</xdr:colOff>
      <xdr:row>3</xdr:row>
      <xdr:rowOff>324970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F5EB92D2-2FFF-4D9F-B489-84785C9D64D0}"/>
            </a:ext>
          </a:extLst>
        </xdr:cNvPr>
        <xdr:cNvSpPr/>
      </xdr:nvSpPr>
      <xdr:spPr>
        <a:xfrm>
          <a:off x="22412" y="0"/>
          <a:ext cx="4340038" cy="1829920"/>
        </a:xfrm>
        <a:prstGeom prst="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R" sz="2000">
              <a:latin typeface="Arial" panose="020B0604020202020204" pitchFamily="34" charset="0"/>
              <a:cs typeface="Arial" panose="020B0604020202020204" pitchFamily="34" charset="0"/>
            </a:rPr>
            <a:t>Banco</a:t>
          </a:r>
          <a:r>
            <a:rPr lang="es-CR" sz="2000" baseline="0">
              <a:latin typeface="Arial" panose="020B0604020202020204" pitchFamily="34" charset="0"/>
              <a:cs typeface="Arial" panose="020B0604020202020204" pitchFamily="34" charset="0"/>
            </a:rPr>
            <a:t> Central de Costa Rica</a:t>
          </a:r>
        </a:p>
        <a:p>
          <a:pPr algn="l"/>
          <a:r>
            <a:rPr lang="es-CR" sz="2000" baseline="0">
              <a:latin typeface="Arial" panose="020B0604020202020204" pitchFamily="34" charset="0"/>
              <a:cs typeface="Arial" panose="020B0604020202020204" pitchFamily="34" charset="0"/>
            </a:rPr>
            <a:t>Departamento de Estadística Macroeconómica</a:t>
          </a:r>
        </a:p>
        <a:p>
          <a:pPr algn="l"/>
          <a:r>
            <a:rPr lang="es-CR" sz="2500" baseline="0">
              <a:latin typeface="Arial" panose="020B0604020202020204" pitchFamily="34" charset="0"/>
              <a:cs typeface="Arial" panose="020B0604020202020204" pitchFamily="34" charset="0"/>
            </a:rPr>
            <a:t>Valor Agregado</a:t>
          </a:r>
        </a:p>
        <a:p>
          <a:pPr algn="l"/>
          <a:r>
            <a:rPr lang="es-CR" sz="2500" baseline="0">
              <a:latin typeface="Arial" panose="020B0604020202020204" pitchFamily="34" charset="0"/>
              <a:cs typeface="Arial" panose="020B0604020202020204" pitchFamily="34" charset="0"/>
            </a:rPr>
            <a:t>Año: 2013</a:t>
          </a:r>
        </a:p>
        <a:p>
          <a:pPr algn="l"/>
          <a:endParaRPr lang="es-CR" sz="25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5408C-9691-4B6D-B4E0-DF16AEC89BA5}">
  <sheetPr>
    <tabColor rgb="FF8FAADC"/>
  </sheetPr>
  <dimension ref="A1:AMK149"/>
  <sheetViews>
    <sheetView showGridLines="0" zoomScale="85" zoomScaleNormal="85" workbookViewId="0">
      <pane xSplit="4" ySplit="4" topLeftCell="E141" activePane="bottomRight" state="frozen"/>
      <selection pane="topRight" activeCell="E1" sqref="E1"/>
      <selection pane="bottomLeft" activeCell="A5" sqref="A5"/>
      <selection pane="bottomRight" activeCell="A150" sqref="A150:XFD1048576"/>
    </sheetView>
  </sheetViews>
  <sheetFormatPr baseColWidth="10" defaultColWidth="9.140625" defaultRowHeight="15" x14ac:dyDescent="0.25"/>
  <cols>
    <col min="1" max="1" width="5.85546875" style="1" customWidth="1"/>
    <col min="2" max="2" width="4.42578125" style="5" customWidth="1"/>
    <col min="3" max="3" width="30" style="5" customWidth="1"/>
    <col min="4" max="4" width="25.140625" style="14" customWidth="1"/>
    <col min="5" max="91" width="21.7109375" style="5" customWidth="1"/>
    <col min="92" max="92" width="19.7109375" style="5" customWidth="1"/>
    <col min="93" max="154" width="21.7109375" style="5" customWidth="1"/>
    <col min="155" max="1017" width="9.140625" style="5"/>
  </cols>
  <sheetData>
    <row r="1" spans="1:1025" s="1" customFormat="1" ht="14.25" thickTop="1" thickBot="1" x14ac:dyDescent="0.25">
      <c r="D1" s="11"/>
      <c r="E1" s="2">
        <v>1</v>
      </c>
      <c r="F1" s="3">
        <v>2</v>
      </c>
      <c r="G1" s="3">
        <v>3</v>
      </c>
      <c r="H1" s="3">
        <v>4</v>
      </c>
      <c r="I1" s="3">
        <v>5</v>
      </c>
      <c r="J1" s="3">
        <v>6</v>
      </c>
      <c r="K1" s="3">
        <v>7</v>
      </c>
      <c r="L1" s="3">
        <v>8</v>
      </c>
      <c r="M1" s="3">
        <v>9</v>
      </c>
      <c r="N1" s="3">
        <v>10</v>
      </c>
      <c r="O1" s="3">
        <v>11</v>
      </c>
      <c r="P1" s="3">
        <v>12</v>
      </c>
      <c r="Q1" s="3">
        <v>13</v>
      </c>
      <c r="R1" s="3">
        <v>14</v>
      </c>
      <c r="S1" s="3">
        <v>15</v>
      </c>
      <c r="T1" s="3">
        <v>16</v>
      </c>
      <c r="U1" s="3">
        <v>17</v>
      </c>
      <c r="V1" s="3">
        <v>18</v>
      </c>
      <c r="W1" s="3">
        <v>19</v>
      </c>
      <c r="X1" s="3">
        <v>20</v>
      </c>
      <c r="Y1" s="3">
        <v>21</v>
      </c>
      <c r="Z1" s="3">
        <v>22</v>
      </c>
      <c r="AA1" s="3">
        <v>23</v>
      </c>
      <c r="AB1" s="3">
        <v>24</v>
      </c>
      <c r="AC1" s="3">
        <v>25</v>
      </c>
      <c r="AD1" s="3">
        <v>26</v>
      </c>
      <c r="AE1" s="3">
        <v>27</v>
      </c>
      <c r="AF1" s="3">
        <v>28</v>
      </c>
      <c r="AG1" s="3">
        <v>29</v>
      </c>
      <c r="AH1" s="3">
        <v>30</v>
      </c>
      <c r="AI1" s="3">
        <v>31</v>
      </c>
      <c r="AJ1" s="3">
        <v>32</v>
      </c>
      <c r="AK1" s="3">
        <v>33</v>
      </c>
      <c r="AL1" s="3">
        <v>34</v>
      </c>
      <c r="AM1" s="3">
        <v>35</v>
      </c>
      <c r="AN1" s="3">
        <v>36</v>
      </c>
      <c r="AO1" s="3">
        <v>37</v>
      </c>
      <c r="AP1" s="3">
        <v>38</v>
      </c>
      <c r="AQ1" s="3">
        <v>39</v>
      </c>
      <c r="AR1" s="3">
        <v>40</v>
      </c>
      <c r="AS1" s="3">
        <v>41</v>
      </c>
      <c r="AT1" s="3">
        <v>42</v>
      </c>
      <c r="AU1" s="3">
        <v>43</v>
      </c>
      <c r="AV1" s="3">
        <v>44</v>
      </c>
      <c r="AW1" s="3">
        <v>45</v>
      </c>
      <c r="AX1" s="3">
        <v>46</v>
      </c>
      <c r="AY1" s="3">
        <v>47</v>
      </c>
      <c r="AZ1" s="3">
        <v>48</v>
      </c>
      <c r="BA1" s="3">
        <v>49</v>
      </c>
      <c r="BB1" s="3">
        <v>50</v>
      </c>
      <c r="BC1" s="3">
        <v>51</v>
      </c>
      <c r="BD1" s="3">
        <v>52</v>
      </c>
      <c r="BE1" s="3">
        <v>53</v>
      </c>
      <c r="BF1" s="3">
        <v>54</v>
      </c>
      <c r="BG1" s="3">
        <v>55</v>
      </c>
      <c r="BH1" s="3">
        <v>56</v>
      </c>
      <c r="BI1" s="3">
        <v>57</v>
      </c>
      <c r="BJ1" s="3">
        <v>58</v>
      </c>
      <c r="BK1" s="3">
        <v>59</v>
      </c>
      <c r="BL1" s="3">
        <v>60</v>
      </c>
      <c r="BM1" s="3">
        <v>61</v>
      </c>
      <c r="BN1" s="3">
        <v>62</v>
      </c>
      <c r="BO1" s="3">
        <v>63</v>
      </c>
      <c r="BP1" s="3">
        <v>64</v>
      </c>
      <c r="BQ1" s="3">
        <v>65</v>
      </c>
      <c r="BR1" s="3">
        <v>66</v>
      </c>
      <c r="BS1" s="3">
        <v>67</v>
      </c>
      <c r="BT1" s="3">
        <v>68</v>
      </c>
      <c r="BU1" s="3">
        <v>69</v>
      </c>
      <c r="BV1" s="3">
        <v>70</v>
      </c>
      <c r="BW1" s="3">
        <v>71</v>
      </c>
      <c r="BX1" s="3">
        <v>72</v>
      </c>
      <c r="BY1" s="3">
        <v>73</v>
      </c>
      <c r="BZ1" s="3">
        <v>74</v>
      </c>
      <c r="CA1" s="3">
        <v>75</v>
      </c>
      <c r="CB1" s="3">
        <v>76</v>
      </c>
      <c r="CC1" s="3">
        <v>77</v>
      </c>
      <c r="CD1" s="3">
        <v>78</v>
      </c>
      <c r="CE1" s="3">
        <v>79</v>
      </c>
      <c r="CF1" s="3">
        <v>80</v>
      </c>
      <c r="CG1" s="3">
        <v>81</v>
      </c>
      <c r="CH1" s="3">
        <v>82</v>
      </c>
      <c r="CI1" s="3">
        <v>83</v>
      </c>
      <c r="CJ1" s="3">
        <v>84</v>
      </c>
      <c r="CK1" s="3">
        <v>85</v>
      </c>
      <c r="CL1" s="3">
        <v>86</v>
      </c>
      <c r="CM1" s="3">
        <v>87</v>
      </c>
      <c r="CN1" s="3">
        <v>88</v>
      </c>
      <c r="CO1" s="3">
        <v>89</v>
      </c>
      <c r="CP1" s="3">
        <v>90</v>
      </c>
      <c r="CQ1" s="3">
        <v>91</v>
      </c>
      <c r="CR1" s="3">
        <v>92</v>
      </c>
      <c r="CS1" s="3">
        <v>93</v>
      </c>
      <c r="CT1" s="3">
        <v>94</v>
      </c>
      <c r="CU1" s="3">
        <v>95</v>
      </c>
      <c r="CV1" s="3">
        <v>96</v>
      </c>
      <c r="CW1" s="3">
        <v>97</v>
      </c>
      <c r="CX1" s="3">
        <v>98</v>
      </c>
      <c r="CY1" s="3">
        <v>99</v>
      </c>
      <c r="CZ1" s="3">
        <v>100</v>
      </c>
      <c r="DA1" s="3">
        <v>101</v>
      </c>
      <c r="DB1" s="3">
        <v>102</v>
      </c>
      <c r="DC1" s="3">
        <v>103</v>
      </c>
      <c r="DD1" s="3">
        <v>104</v>
      </c>
      <c r="DE1" s="3">
        <v>105</v>
      </c>
      <c r="DF1" s="3">
        <v>106</v>
      </c>
      <c r="DG1" s="3">
        <v>107</v>
      </c>
      <c r="DH1" s="3">
        <v>108</v>
      </c>
      <c r="DI1" s="3">
        <v>109</v>
      </c>
      <c r="DJ1" s="3">
        <v>110</v>
      </c>
      <c r="DK1" s="3">
        <v>111</v>
      </c>
      <c r="DL1" s="3">
        <v>112</v>
      </c>
      <c r="DM1" s="3">
        <v>113</v>
      </c>
      <c r="DN1" s="3">
        <v>114</v>
      </c>
      <c r="DO1" s="3">
        <v>115</v>
      </c>
      <c r="DP1" s="3">
        <v>116</v>
      </c>
      <c r="DQ1" s="3">
        <v>117</v>
      </c>
      <c r="DR1" s="3">
        <v>118</v>
      </c>
      <c r="DS1" s="3">
        <v>119</v>
      </c>
      <c r="DT1" s="3">
        <v>120</v>
      </c>
      <c r="DU1" s="3">
        <v>121</v>
      </c>
      <c r="DV1" s="3">
        <v>122</v>
      </c>
      <c r="DW1" s="3">
        <v>123</v>
      </c>
      <c r="DX1" s="3">
        <v>124</v>
      </c>
      <c r="DY1" s="3">
        <v>125</v>
      </c>
      <c r="DZ1" s="3">
        <v>126</v>
      </c>
      <c r="EA1" s="3">
        <v>127</v>
      </c>
      <c r="EB1" s="3">
        <v>128</v>
      </c>
      <c r="EC1" s="3">
        <v>129</v>
      </c>
      <c r="ED1" s="3">
        <v>130</v>
      </c>
      <c r="EE1" s="3">
        <v>131</v>
      </c>
      <c r="EF1" s="3">
        <v>132</v>
      </c>
      <c r="EG1" s="3">
        <v>133</v>
      </c>
      <c r="EH1" s="3">
        <v>134</v>
      </c>
      <c r="EI1" s="3">
        <v>135</v>
      </c>
      <c r="EJ1" s="3">
        <v>136</v>
      </c>
      <c r="EK1" s="3">
        <v>137</v>
      </c>
      <c r="EL1" s="3">
        <v>138</v>
      </c>
      <c r="EM1" s="3">
        <v>139</v>
      </c>
      <c r="EN1" s="3">
        <v>140</v>
      </c>
      <c r="EO1" s="3">
        <v>141</v>
      </c>
      <c r="EP1" s="3">
        <v>142</v>
      </c>
      <c r="EQ1" s="3">
        <v>143</v>
      </c>
      <c r="ER1" s="3">
        <v>144</v>
      </c>
      <c r="ES1" s="4"/>
      <c r="ET1" s="4">
        <v>145</v>
      </c>
      <c r="EU1" s="4"/>
      <c r="EV1" s="4"/>
      <c r="EW1" s="4"/>
      <c r="EX1" s="4"/>
    </row>
    <row r="2" spans="1:1025" s="5" customFormat="1" ht="14.25" customHeight="1" thickTop="1" thickBot="1" x14ac:dyDescent="0.3">
      <c r="A2" s="1"/>
      <c r="D2" s="12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8"/>
      <c r="ET2" s="18"/>
      <c r="EU2" s="18"/>
      <c r="EV2" s="18"/>
      <c r="EW2" s="18"/>
      <c r="EX2" s="18"/>
      <c r="AMD2"/>
      <c r="AME2"/>
      <c r="AMF2"/>
      <c r="AMG2"/>
      <c r="AMH2"/>
      <c r="AMI2"/>
      <c r="AMJ2"/>
      <c r="AMK2"/>
    </row>
    <row r="3" spans="1:1025" s="5" customFormat="1" ht="90" thickBot="1" x14ac:dyDescent="0.3">
      <c r="A3" s="1"/>
      <c r="D3" s="12"/>
      <c r="E3" s="16" t="s">
        <v>1</v>
      </c>
      <c r="F3" s="16" t="s">
        <v>2</v>
      </c>
      <c r="G3" s="17" t="s">
        <v>3</v>
      </c>
      <c r="H3" s="17" t="s">
        <v>4</v>
      </c>
      <c r="I3" s="17" t="s">
        <v>5</v>
      </c>
      <c r="J3" s="17" t="s">
        <v>6</v>
      </c>
      <c r="K3" s="17" t="s">
        <v>7</v>
      </c>
      <c r="L3" s="17" t="s">
        <v>8</v>
      </c>
      <c r="M3" s="17" t="s">
        <v>9</v>
      </c>
      <c r="N3" s="17" t="s">
        <v>10</v>
      </c>
      <c r="O3" s="17" t="s">
        <v>11</v>
      </c>
      <c r="P3" s="17" t="s">
        <v>12</v>
      </c>
      <c r="Q3" s="17" t="s">
        <v>13</v>
      </c>
      <c r="R3" s="17" t="s">
        <v>14</v>
      </c>
      <c r="S3" s="17" t="s">
        <v>15</v>
      </c>
      <c r="T3" s="17" t="s">
        <v>16</v>
      </c>
      <c r="U3" s="17" t="s">
        <v>17</v>
      </c>
      <c r="V3" s="17" t="s">
        <v>18</v>
      </c>
      <c r="W3" s="17" t="s">
        <v>19</v>
      </c>
      <c r="X3" s="17" t="s">
        <v>20</v>
      </c>
      <c r="Y3" s="17" t="s">
        <v>21</v>
      </c>
      <c r="Z3" s="17" t="s">
        <v>22</v>
      </c>
      <c r="AA3" s="17" t="s">
        <v>23</v>
      </c>
      <c r="AB3" s="17" t="s">
        <v>24</v>
      </c>
      <c r="AC3" s="17" t="s">
        <v>25</v>
      </c>
      <c r="AD3" s="17" t="s">
        <v>26</v>
      </c>
      <c r="AE3" s="17" t="s">
        <v>27</v>
      </c>
      <c r="AF3" s="17" t="s">
        <v>28</v>
      </c>
      <c r="AG3" s="17" t="s">
        <v>29</v>
      </c>
      <c r="AH3" s="17" t="s">
        <v>30</v>
      </c>
      <c r="AI3" s="17" t="s">
        <v>31</v>
      </c>
      <c r="AJ3" s="17" t="s">
        <v>32</v>
      </c>
      <c r="AK3" s="17" t="s">
        <v>33</v>
      </c>
      <c r="AL3" s="17" t="s">
        <v>34</v>
      </c>
      <c r="AM3" s="17" t="s">
        <v>35</v>
      </c>
      <c r="AN3" s="17" t="s">
        <v>36</v>
      </c>
      <c r="AO3" s="17" t="s">
        <v>37</v>
      </c>
      <c r="AP3" s="17" t="s">
        <v>38</v>
      </c>
      <c r="AQ3" s="17" t="s">
        <v>39</v>
      </c>
      <c r="AR3" s="17" t="s">
        <v>40</v>
      </c>
      <c r="AS3" s="17" t="s">
        <v>41</v>
      </c>
      <c r="AT3" s="17" t="s">
        <v>42</v>
      </c>
      <c r="AU3" s="17" t="s">
        <v>43</v>
      </c>
      <c r="AV3" s="17" t="s">
        <v>44</v>
      </c>
      <c r="AW3" s="17" t="s">
        <v>45</v>
      </c>
      <c r="AX3" s="17" t="s">
        <v>46</v>
      </c>
      <c r="AY3" s="17" t="s">
        <v>47</v>
      </c>
      <c r="AZ3" s="17" t="s">
        <v>48</v>
      </c>
      <c r="BA3" s="17" t="s">
        <v>49</v>
      </c>
      <c r="BB3" s="17" t="s">
        <v>50</v>
      </c>
      <c r="BC3" s="17" t="s">
        <v>51</v>
      </c>
      <c r="BD3" s="17" t="s">
        <v>52</v>
      </c>
      <c r="BE3" s="17" t="s">
        <v>53</v>
      </c>
      <c r="BF3" s="17" t="s">
        <v>54</v>
      </c>
      <c r="BG3" s="17" t="s">
        <v>55</v>
      </c>
      <c r="BH3" s="17" t="s">
        <v>56</v>
      </c>
      <c r="BI3" s="17" t="s">
        <v>57</v>
      </c>
      <c r="BJ3" s="17" t="s">
        <v>58</v>
      </c>
      <c r="BK3" s="17" t="s">
        <v>59</v>
      </c>
      <c r="BL3" s="17" t="s">
        <v>60</v>
      </c>
      <c r="BM3" s="17" t="s">
        <v>61</v>
      </c>
      <c r="BN3" s="17" t="s">
        <v>62</v>
      </c>
      <c r="BO3" s="17" t="s">
        <v>63</v>
      </c>
      <c r="BP3" s="17" t="s">
        <v>64</v>
      </c>
      <c r="BQ3" s="17" t="s">
        <v>65</v>
      </c>
      <c r="BR3" s="17" t="s">
        <v>66</v>
      </c>
      <c r="BS3" s="17" t="s">
        <v>67</v>
      </c>
      <c r="BT3" s="17" t="s">
        <v>68</v>
      </c>
      <c r="BU3" s="17" t="s">
        <v>69</v>
      </c>
      <c r="BV3" s="17" t="s">
        <v>70</v>
      </c>
      <c r="BW3" s="17" t="s">
        <v>71</v>
      </c>
      <c r="BX3" s="17" t="s">
        <v>72</v>
      </c>
      <c r="BY3" s="17" t="s">
        <v>73</v>
      </c>
      <c r="BZ3" s="17" t="s">
        <v>74</v>
      </c>
      <c r="CA3" s="17" t="s">
        <v>75</v>
      </c>
      <c r="CB3" s="17" t="s">
        <v>76</v>
      </c>
      <c r="CC3" s="17" t="s">
        <v>77</v>
      </c>
      <c r="CD3" s="17" t="s">
        <v>78</v>
      </c>
      <c r="CE3" s="17" t="s">
        <v>79</v>
      </c>
      <c r="CF3" s="17" t="s">
        <v>80</v>
      </c>
      <c r="CG3" s="17" t="s">
        <v>81</v>
      </c>
      <c r="CH3" s="17" t="s">
        <v>82</v>
      </c>
      <c r="CI3" s="17" t="s">
        <v>83</v>
      </c>
      <c r="CJ3" s="17" t="s">
        <v>84</v>
      </c>
      <c r="CK3" s="17" t="s">
        <v>85</v>
      </c>
      <c r="CL3" s="17" t="s">
        <v>86</v>
      </c>
      <c r="CM3" s="17" t="s">
        <v>87</v>
      </c>
      <c r="CN3" s="17" t="s">
        <v>88</v>
      </c>
      <c r="CO3" s="17" t="s">
        <v>89</v>
      </c>
      <c r="CP3" s="17" t="s">
        <v>90</v>
      </c>
      <c r="CQ3" s="17" t="s">
        <v>91</v>
      </c>
      <c r="CR3" s="17" t="s">
        <v>92</v>
      </c>
      <c r="CS3" s="17" t="s">
        <v>93</v>
      </c>
      <c r="CT3" s="17" t="s">
        <v>94</v>
      </c>
      <c r="CU3" s="17" t="s">
        <v>95</v>
      </c>
      <c r="CV3" s="17" t="s">
        <v>96</v>
      </c>
      <c r="CW3" s="17" t="s">
        <v>97</v>
      </c>
      <c r="CX3" s="17" t="s">
        <v>98</v>
      </c>
      <c r="CY3" s="17" t="s">
        <v>99</v>
      </c>
      <c r="CZ3" s="17" t="s">
        <v>100</v>
      </c>
      <c r="DA3" s="17" t="s">
        <v>101</v>
      </c>
      <c r="DB3" s="17" t="s">
        <v>102</v>
      </c>
      <c r="DC3" s="17" t="s">
        <v>103</v>
      </c>
      <c r="DD3" s="17" t="s">
        <v>104</v>
      </c>
      <c r="DE3" s="17" t="s">
        <v>105</v>
      </c>
      <c r="DF3" s="17" t="s">
        <v>106</v>
      </c>
      <c r="DG3" s="17" t="s">
        <v>107</v>
      </c>
      <c r="DH3" s="17" t="s">
        <v>108</v>
      </c>
      <c r="DI3" s="17" t="s">
        <v>109</v>
      </c>
      <c r="DJ3" s="17" t="s">
        <v>110</v>
      </c>
      <c r="DK3" s="17" t="s">
        <v>111</v>
      </c>
      <c r="DL3" s="17" t="s">
        <v>112</v>
      </c>
      <c r="DM3" s="17" t="s">
        <v>113</v>
      </c>
      <c r="DN3" s="17" t="s">
        <v>114</v>
      </c>
      <c r="DO3" s="17" t="s">
        <v>115</v>
      </c>
      <c r="DP3" s="17" t="s">
        <v>116</v>
      </c>
      <c r="DQ3" s="17" t="s">
        <v>117</v>
      </c>
      <c r="DR3" s="17" t="s">
        <v>118</v>
      </c>
      <c r="DS3" s="17" t="s">
        <v>119</v>
      </c>
      <c r="DT3" s="17" t="s">
        <v>120</v>
      </c>
      <c r="DU3" s="17" t="s">
        <v>121</v>
      </c>
      <c r="DV3" s="17" t="s">
        <v>122</v>
      </c>
      <c r="DW3" s="17" t="s">
        <v>123</v>
      </c>
      <c r="DX3" s="17" t="s">
        <v>124</v>
      </c>
      <c r="DY3" s="17" t="s">
        <v>125</v>
      </c>
      <c r="DZ3" s="17" t="s">
        <v>126</v>
      </c>
      <c r="EA3" s="17" t="s">
        <v>127</v>
      </c>
      <c r="EB3" s="17" t="s">
        <v>128</v>
      </c>
      <c r="EC3" s="17" t="s">
        <v>129</v>
      </c>
      <c r="ED3" s="17" t="s">
        <v>130</v>
      </c>
      <c r="EE3" s="17" t="s">
        <v>131</v>
      </c>
      <c r="EF3" s="17" t="s">
        <v>132</v>
      </c>
      <c r="EG3" s="17" t="s">
        <v>133</v>
      </c>
      <c r="EH3" s="17" t="s">
        <v>134</v>
      </c>
      <c r="EI3" s="17" t="s">
        <v>135</v>
      </c>
      <c r="EJ3" s="17" t="s">
        <v>136</v>
      </c>
      <c r="EK3" s="17" t="s">
        <v>137</v>
      </c>
      <c r="EL3" s="17" t="s">
        <v>138</v>
      </c>
      <c r="EM3" s="17" t="s">
        <v>139</v>
      </c>
      <c r="EN3" s="17" t="s">
        <v>140</v>
      </c>
      <c r="EO3" s="17" t="s">
        <v>141</v>
      </c>
      <c r="EP3" s="17" t="s">
        <v>142</v>
      </c>
      <c r="EQ3" s="17" t="s">
        <v>143</v>
      </c>
      <c r="ER3" s="17" t="s">
        <v>144</v>
      </c>
      <c r="ES3" s="20" t="s">
        <v>574</v>
      </c>
      <c r="ET3" s="20" t="s">
        <v>575</v>
      </c>
      <c r="EU3" s="20" t="s">
        <v>0</v>
      </c>
      <c r="EV3" s="20" t="s">
        <v>576</v>
      </c>
      <c r="EW3" s="20" t="s">
        <v>577</v>
      </c>
      <c r="EX3" s="21" t="s">
        <v>578</v>
      </c>
      <c r="AMD3"/>
      <c r="AME3"/>
      <c r="AMF3"/>
      <c r="AMG3"/>
      <c r="AMH3"/>
      <c r="AMI3"/>
      <c r="AMJ3"/>
      <c r="AMK3"/>
    </row>
    <row r="4" spans="1:1025" s="5" customFormat="1" ht="26.25" thickBot="1" x14ac:dyDescent="0.3">
      <c r="A4" s="6"/>
      <c r="B4" s="7"/>
      <c r="C4" s="7"/>
      <c r="D4" s="13"/>
      <c r="E4" s="15" t="s">
        <v>145</v>
      </c>
      <c r="F4" s="15" t="s">
        <v>146</v>
      </c>
      <c r="G4" s="16" t="s">
        <v>147</v>
      </c>
      <c r="H4" s="16" t="s">
        <v>148</v>
      </c>
      <c r="I4" s="16" t="s">
        <v>149</v>
      </c>
      <c r="J4" s="16" t="s">
        <v>150</v>
      </c>
      <c r="K4" s="16" t="s">
        <v>151</v>
      </c>
      <c r="L4" s="16" t="s">
        <v>152</v>
      </c>
      <c r="M4" s="16" t="s">
        <v>153</v>
      </c>
      <c r="N4" s="16" t="s">
        <v>154</v>
      </c>
      <c r="O4" s="16" t="s">
        <v>155</v>
      </c>
      <c r="P4" s="16" t="s">
        <v>156</v>
      </c>
      <c r="Q4" s="16" t="s">
        <v>157</v>
      </c>
      <c r="R4" s="16" t="s">
        <v>158</v>
      </c>
      <c r="S4" s="16" t="s">
        <v>159</v>
      </c>
      <c r="T4" s="16" t="s">
        <v>160</v>
      </c>
      <c r="U4" s="16" t="s">
        <v>161</v>
      </c>
      <c r="V4" s="16" t="s">
        <v>162</v>
      </c>
      <c r="W4" s="16" t="s">
        <v>163</v>
      </c>
      <c r="X4" s="16" t="s">
        <v>164</v>
      </c>
      <c r="Y4" s="16" t="s">
        <v>165</v>
      </c>
      <c r="Z4" s="16" t="s">
        <v>166</v>
      </c>
      <c r="AA4" s="16" t="s">
        <v>167</v>
      </c>
      <c r="AB4" s="16" t="s">
        <v>168</v>
      </c>
      <c r="AC4" s="16" t="s">
        <v>169</v>
      </c>
      <c r="AD4" s="16" t="s">
        <v>170</v>
      </c>
      <c r="AE4" s="16" t="s">
        <v>171</v>
      </c>
      <c r="AF4" s="16" t="s">
        <v>172</v>
      </c>
      <c r="AG4" s="16" t="s">
        <v>173</v>
      </c>
      <c r="AH4" s="16" t="s">
        <v>174</v>
      </c>
      <c r="AI4" s="16" t="s">
        <v>175</v>
      </c>
      <c r="AJ4" s="16" t="s">
        <v>176</v>
      </c>
      <c r="AK4" s="16" t="s">
        <v>177</v>
      </c>
      <c r="AL4" s="16" t="s">
        <v>178</v>
      </c>
      <c r="AM4" s="16" t="s">
        <v>179</v>
      </c>
      <c r="AN4" s="16" t="s">
        <v>180</v>
      </c>
      <c r="AO4" s="16" t="s">
        <v>181</v>
      </c>
      <c r="AP4" s="16" t="s">
        <v>182</v>
      </c>
      <c r="AQ4" s="16" t="s">
        <v>183</v>
      </c>
      <c r="AR4" s="16" t="s">
        <v>184</v>
      </c>
      <c r="AS4" s="16" t="s">
        <v>185</v>
      </c>
      <c r="AT4" s="16" t="s">
        <v>186</v>
      </c>
      <c r="AU4" s="16" t="s">
        <v>187</v>
      </c>
      <c r="AV4" s="16" t="s">
        <v>188</v>
      </c>
      <c r="AW4" s="16" t="s">
        <v>189</v>
      </c>
      <c r="AX4" s="16" t="s">
        <v>190</v>
      </c>
      <c r="AY4" s="16" t="s">
        <v>191</v>
      </c>
      <c r="AZ4" s="16" t="s">
        <v>192</v>
      </c>
      <c r="BA4" s="16" t="s">
        <v>193</v>
      </c>
      <c r="BB4" s="16" t="s">
        <v>194</v>
      </c>
      <c r="BC4" s="16" t="s">
        <v>195</v>
      </c>
      <c r="BD4" s="16" t="s">
        <v>196</v>
      </c>
      <c r="BE4" s="16" t="s">
        <v>197</v>
      </c>
      <c r="BF4" s="16" t="s">
        <v>198</v>
      </c>
      <c r="BG4" s="16" t="s">
        <v>199</v>
      </c>
      <c r="BH4" s="16" t="s">
        <v>200</v>
      </c>
      <c r="BI4" s="16" t="s">
        <v>201</v>
      </c>
      <c r="BJ4" s="16" t="s">
        <v>202</v>
      </c>
      <c r="BK4" s="16" t="s">
        <v>203</v>
      </c>
      <c r="BL4" s="16" t="s">
        <v>204</v>
      </c>
      <c r="BM4" s="16" t="s">
        <v>205</v>
      </c>
      <c r="BN4" s="16" t="s">
        <v>206</v>
      </c>
      <c r="BO4" s="16" t="s">
        <v>207</v>
      </c>
      <c r="BP4" s="16" t="s">
        <v>208</v>
      </c>
      <c r="BQ4" s="16" t="s">
        <v>209</v>
      </c>
      <c r="BR4" s="16" t="s">
        <v>210</v>
      </c>
      <c r="BS4" s="16" t="s">
        <v>211</v>
      </c>
      <c r="BT4" s="16" t="s">
        <v>212</v>
      </c>
      <c r="BU4" s="16" t="s">
        <v>213</v>
      </c>
      <c r="BV4" s="16" t="s">
        <v>214</v>
      </c>
      <c r="BW4" s="16" t="s">
        <v>215</v>
      </c>
      <c r="BX4" s="16" t="s">
        <v>216</v>
      </c>
      <c r="BY4" s="16" t="s">
        <v>217</v>
      </c>
      <c r="BZ4" s="16" t="s">
        <v>218</v>
      </c>
      <c r="CA4" s="16" t="s">
        <v>219</v>
      </c>
      <c r="CB4" s="16" t="s">
        <v>220</v>
      </c>
      <c r="CC4" s="16" t="s">
        <v>221</v>
      </c>
      <c r="CD4" s="16" t="s">
        <v>222</v>
      </c>
      <c r="CE4" s="16" t="s">
        <v>223</v>
      </c>
      <c r="CF4" s="16" t="s">
        <v>224</v>
      </c>
      <c r="CG4" s="16" t="s">
        <v>225</v>
      </c>
      <c r="CH4" s="16" t="s">
        <v>226</v>
      </c>
      <c r="CI4" s="16" t="s">
        <v>227</v>
      </c>
      <c r="CJ4" s="16" t="s">
        <v>228</v>
      </c>
      <c r="CK4" s="16" t="s">
        <v>229</v>
      </c>
      <c r="CL4" s="17" t="s">
        <v>230</v>
      </c>
      <c r="CM4" s="17" t="s">
        <v>231</v>
      </c>
      <c r="CN4" s="17" t="s">
        <v>232</v>
      </c>
      <c r="CO4" s="17" t="s">
        <v>233</v>
      </c>
      <c r="CP4" s="17" t="s">
        <v>234</v>
      </c>
      <c r="CQ4" s="17" t="s">
        <v>235</v>
      </c>
      <c r="CR4" s="17" t="s">
        <v>236</v>
      </c>
      <c r="CS4" s="17" t="s">
        <v>237</v>
      </c>
      <c r="CT4" s="17" t="s">
        <v>238</v>
      </c>
      <c r="CU4" s="17" t="s">
        <v>239</v>
      </c>
      <c r="CV4" s="17" t="s">
        <v>240</v>
      </c>
      <c r="CW4" s="17" t="s">
        <v>241</v>
      </c>
      <c r="CX4" s="17" t="s">
        <v>242</v>
      </c>
      <c r="CY4" s="17" t="s">
        <v>243</v>
      </c>
      <c r="CZ4" s="17" t="s">
        <v>244</v>
      </c>
      <c r="DA4" s="17" t="s">
        <v>245</v>
      </c>
      <c r="DB4" s="17" t="s">
        <v>246</v>
      </c>
      <c r="DC4" s="17" t="s">
        <v>247</v>
      </c>
      <c r="DD4" s="17" t="s">
        <v>248</v>
      </c>
      <c r="DE4" s="17" t="s">
        <v>249</v>
      </c>
      <c r="DF4" s="17" t="s">
        <v>250</v>
      </c>
      <c r="DG4" s="17" t="s">
        <v>251</v>
      </c>
      <c r="DH4" s="17" t="s">
        <v>252</v>
      </c>
      <c r="DI4" s="17" t="s">
        <v>253</v>
      </c>
      <c r="DJ4" s="17" t="s">
        <v>254</v>
      </c>
      <c r="DK4" s="17" t="s">
        <v>255</v>
      </c>
      <c r="DL4" s="17" t="s">
        <v>256</v>
      </c>
      <c r="DM4" s="17" t="s">
        <v>257</v>
      </c>
      <c r="DN4" s="17" t="s">
        <v>258</v>
      </c>
      <c r="DO4" s="17" t="s">
        <v>259</v>
      </c>
      <c r="DP4" s="17" t="s">
        <v>260</v>
      </c>
      <c r="DQ4" s="17" t="s">
        <v>261</v>
      </c>
      <c r="DR4" s="17" t="s">
        <v>262</v>
      </c>
      <c r="DS4" s="17" t="s">
        <v>263</v>
      </c>
      <c r="DT4" s="17" t="s">
        <v>264</v>
      </c>
      <c r="DU4" s="17" t="s">
        <v>265</v>
      </c>
      <c r="DV4" s="17" t="s">
        <v>266</v>
      </c>
      <c r="DW4" s="17" t="s">
        <v>267</v>
      </c>
      <c r="DX4" s="17" t="s">
        <v>268</v>
      </c>
      <c r="DY4" s="17" t="s">
        <v>269</v>
      </c>
      <c r="DZ4" s="17" t="s">
        <v>270</v>
      </c>
      <c r="EA4" s="17" t="s">
        <v>271</v>
      </c>
      <c r="EB4" s="17" t="s">
        <v>272</v>
      </c>
      <c r="EC4" s="17" t="s">
        <v>273</v>
      </c>
      <c r="ED4" s="17" t="s">
        <v>274</v>
      </c>
      <c r="EE4" s="17" t="s">
        <v>275</v>
      </c>
      <c r="EF4" s="17" t="s">
        <v>276</v>
      </c>
      <c r="EG4" s="17" t="s">
        <v>277</v>
      </c>
      <c r="EH4" s="17" t="s">
        <v>278</v>
      </c>
      <c r="EI4" s="17" t="s">
        <v>279</v>
      </c>
      <c r="EJ4" s="17" t="s">
        <v>280</v>
      </c>
      <c r="EK4" s="17" t="s">
        <v>281</v>
      </c>
      <c r="EL4" s="17" t="s">
        <v>282</v>
      </c>
      <c r="EM4" s="17" t="s">
        <v>283</v>
      </c>
      <c r="EN4" s="17" t="s">
        <v>284</v>
      </c>
      <c r="EO4" s="17" t="s">
        <v>285</v>
      </c>
      <c r="EP4" s="17" t="s">
        <v>286</v>
      </c>
      <c r="EQ4" s="17" t="s">
        <v>287</v>
      </c>
      <c r="ER4" s="17" t="s">
        <v>288</v>
      </c>
      <c r="ES4" s="19"/>
      <c r="ET4" s="19"/>
      <c r="EU4" s="19"/>
      <c r="EV4" s="19"/>
      <c r="EW4" s="19"/>
      <c r="EX4" s="19"/>
      <c r="AMD4"/>
      <c r="AME4"/>
      <c r="AMF4"/>
      <c r="AMG4"/>
      <c r="AMH4"/>
      <c r="AMI4"/>
      <c r="AMJ4"/>
      <c r="AMK4"/>
    </row>
    <row r="5" spans="1:1025" s="5" customFormat="1" ht="15.75" customHeight="1" thickTop="1" x14ac:dyDescent="0.25">
      <c r="A5" s="8">
        <v>1</v>
      </c>
      <c r="B5" s="26"/>
      <c r="C5" s="22" t="s">
        <v>289</v>
      </c>
      <c r="D5" s="23" t="s">
        <v>290</v>
      </c>
      <c r="E5" s="27">
        <v>15882.353591771878</v>
      </c>
      <c r="F5" s="27">
        <v>0</v>
      </c>
      <c r="G5" s="27">
        <v>0</v>
      </c>
      <c r="H5" s="27">
        <v>0</v>
      </c>
      <c r="I5" s="27">
        <v>0</v>
      </c>
      <c r="J5" s="27">
        <v>0</v>
      </c>
      <c r="K5" s="27">
        <v>0</v>
      </c>
      <c r="L5" s="27">
        <v>0</v>
      </c>
      <c r="M5" s="27">
        <v>0</v>
      </c>
      <c r="N5" s="27">
        <v>0</v>
      </c>
      <c r="O5" s="27">
        <v>0</v>
      </c>
      <c r="P5" s="27">
        <v>0</v>
      </c>
      <c r="Q5" s="27">
        <v>0</v>
      </c>
      <c r="R5" s="27">
        <v>0</v>
      </c>
      <c r="S5" s="27">
        <v>0</v>
      </c>
      <c r="T5" s="27">
        <v>0</v>
      </c>
      <c r="U5" s="27">
        <v>0</v>
      </c>
      <c r="V5" s="27">
        <v>0</v>
      </c>
      <c r="W5" s="27">
        <v>0</v>
      </c>
      <c r="X5" s="27">
        <v>0</v>
      </c>
      <c r="Y5" s="27">
        <v>0</v>
      </c>
      <c r="Z5" s="27">
        <v>0</v>
      </c>
      <c r="AA5" s="27">
        <v>0</v>
      </c>
      <c r="AB5" s="27">
        <v>0</v>
      </c>
      <c r="AC5" s="27">
        <v>0</v>
      </c>
      <c r="AD5" s="27">
        <v>0</v>
      </c>
      <c r="AE5" s="27">
        <v>0</v>
      </c>
      <c r="AF5" s="27">
        <v>0</v>
      </c>
      <c r="AG5" s="27">
        <v>0</v>
      </c>
      <c r="AH5" s="27">
        <v>0</v>
      </c>
      <c r="AI5" s="27">
        <v>0</v>
      </c>
      <c r="AJ5" s="27">
        <v>0</v>
      </c>
      <c r="AK5" s="27">
        <v>0</v>
      </c>
      <c r="AL5" s="27">
        <v>0</v>
      </c>
      <c r="AM5" s="27">
        <v>0</v>
      </c>
      <c r="AN5" s="27">
        <v>0</v>
      </c>
      <c r="AO5" s="27">
        <v>0</v>
      </c>
      <c r="AP5" s="27">
        <v>0</v>
      </c>
      <c r="AQ5" s="27">
        <v>0</v>
      </c>
      <c r="AR5" s="27">
        <v>0</v>
      </c>
      <c r="AS5" s="27">
        <v>0</v>
      </c>
      <c r="AT5" s="27">
        <v>0</v>
      </c>
      <c r="AU5" s="27">
        <v>0</v>
      </c>
      <c r="AV5" s="27">
        <v>0</v>
      </c>
      <c r="AW5" s="27">
        <v>0</v>
      </c>
      <c r="AX5" s="27">
        <v>0</v>
      </c>
      <c r="AY5" s="27">
        <v>0</v>
      </c>
      <c r="AZ5" s="27">
        <v>0</v>
      </c>
      <c r="BA5" s="27">
        <v>0</v>
      </c>
      <c r="BB5" s="27">
        <v>0</v>
      </c>
      <c r="BC5" s="27">
        <v>0</v>
      </c>
      <c r="BD5" s="27">
        <v>0</v>
      </c>
      <c r="BE5" s="27">
        <v>0</v>
      </c>
      <c r="BF5" s="27">
        <v>0</v>
      </c>
      <c r="BG5" s="27">
        <v>0</v>
      </c>
      <c r="BH5" s="27">
        <v>0</v>
      </c>
      <c r="BI5" s="27">
        <v>0</v>
      </c>
      <c r="BJ5" s="27">
        <v>0</v>
      </c>
      <c r="BK5" s="27">
        <v>0</v>
      </c>
      <c r="BL5" s="27">
        <v>0</v>
      </c>
      <c r="BM5" s="27">
        <v>0</v>
      </c>
      <c r="BN5" s="27">
        <v>0</v>
      </c>
      <c r="BO5" s="27">
        <v>0</v>
      </c>
      <c r="BP5" s="27">
        <v>0</v>
      </c>
      <c r="BQ5" s="27">
        <v>0</v>
      </c>
      <c r="BR5" s="27">
        <v>0</v>
      </c>
      <c r="BS5" s="27">
        <v>0</v>
      </c>
      <c r="BT5" s="27">
        <v>0</v>
      </c>
      <c r="BU5" s="27">
        <v>0</v>
      </c>
      <c r="BV5" s="27">
        <v>0</v>
      </c>
      <c r="BW5" s="27">
        <v>0</v>
      </c>
      <c r="BX5" s="27">
        <v>0</v>
      </c>
      <c r="BY5" s="27">
        <v>0</v>
      </c>
      <c r="BZ5" s="27">
        <v>0</v>
      </c>
      <c r="CA5" s="27">
        <v>0</v>
      </c>
      <c r="CB5" s="27">
        <v>0</v>
      </c>
      <c r="CC5" s="27">
        <v>0</v>
      </c>
      <c r="CD5" s="27">
        <v>0</v>
      </c>
      <c r="CE5" s="27">
        <v>0</v>
      </c>
      <c r="CF5" s="27">
        <v>0</v>
      </c>
      <c r="CG5" s="27">
        <v>0</v>
      </c>
      <c r="CH5" s="27">
        <v>0</v>
      </c>
      <c r="CI5" s="27">
        <v>0</v>
      </c>
      <c r="CJ5" s="27">
        <v>0</v>
      </c>
      <c r="CK5" s="27">
        <v>0</v>
      </c>
      <c r="CL5" s="27">
        <v>0</v>
      </c>
      <c r="CM5" s="27">
        <v>0</v>
      </c>
      <c r="CN5" s="27">
        <v>0</v>
      </c>
      <c r="CO5" s="27">
        <v>0</v>
      </c>
      <c r="CP5" s="27">
        <v>0</v>
      </c>
      <c r="CQ5" s="27">
        <v>0</v>
      </c>
      <c r="CR5" s="27">
        <v>0</v>
      </c>
      <c r="CS5" s="27">
        <v>0</v>
      </c>
      <c r="CT5" s="27">
        <v>0</v>
      </c>
      <c r="CU5" s="27">
        <v>0</v>
      </c>
      <c r="CV5" s="27">
        <v>0</v>
      </c>
      <c r="CW5" s="27">
        <v>0</v>
      </c>
      <c r="CX5" s="27">
        <v>0</v>
      </c>
      <c r="CY5" s="27">
        <v>0</v>
      </c>
      <c r="CZ5" s="27">
        <v>0</v>
      </c>
      <c r="DA5" s="27">
        <v>0</v>
      </c>
      <c r="DB5" s="27">
        <v>0</v>
      </c>
      <c r="DC5" s="27">
        <v>0</v>
      </c>
      <c r="DD5" s="27">
        <v>0</v>
      </c>
      <c r="DE5" s="27">
        <v>0</v>
      </c>
      <c r="DF5" s="27">
        <v>0</v>
      </c>
      <c r="DG5" s="27">
        <v>0</v>
      </c>
      <c r="DH5" s="27">
        <v>0</v>
      </c>
      <c r="DI5" s="27">
        <v>0</v>
      </c>
      <c r="DJ5" s="27">
        <v>0</v>
      </c>
      <c r="DK5" s="27">
        <v>0</v>
      </c>
      <c r="DL5" s="27">
        <v>0</v>
      </c>
      <c r="DM5" s="27">
        <v>0</v>
      </c>
      <c r="DN5" s="27">
        <v>0</v>
      </c>
      <c r="DO5" s="27">
        <v>0</v>
      </c>
      <c r="DP5" s="27">
        <v>0</v>
      </c>
      <c r="DQ5" s="27">
        <v>0</v>
      </c>
      <c r="DR5" s="27">
        <v>0</v>
      </c>
      <c r="DS5" s="27">
        <v>0</v>
      </c>
      <c r="DT5" s="27">
        <v>0</v>
      </c>
      <c r="DU5" s="27">
        <v>0</v>
      </c>
      <c r="DV5" s="27">
        <v>0</v>
      </c>
      <c r="DW5" s="27">
        <v>0</v>
      </c>
      <c r="DX5" s="27">
        <v>0</v>
      </c>
      <c r="DY5" s="27">
        <v>0</v>
      </c>
      <c r="DZ5" s="27">
        <v>0</v>
      </c>
      <c r="EA5" s="27">
        <v>0</v>
      </c>
      <c r="EB5" s="27">
        <v>0</v>
      </c>
      <c r="EC5" s="27">
        <v>0</v>
      </c>
      <c r="ED5" s="27">
        <v>0</v>
      </c>
      <c r="EE5" s="27">
        <v>0</v>
      </c>
      <c r="EF5" s="27">
        <v>0</v>
      </c>
      <c r="EG5" s="27">
        <v>0</v>
      </c>
      <c r="EH5" s="27">
        <v>0</v>
      </c>
      <c r="EI5" s="27">
        <v>0</v>
      </c>
      <c r="EJ5" s="27">
        <v>0</v>
      </c>
      <c r="EK5" s="27">
        <v>0</v>
      </c>
      <c r="EL5" s="27">
        <v>0</v>
      </c>
      <c r="EM5" s="27">
        <v>0</v>
      </c>
      <c r="EN5" s="27">
        <v>0</v>
      </c>
      <c r="EO5" s="27">
        <v>0</v>
      </c>
      <c r="EP5" s="27">
        <v>0</v>
      </c>
      <c r="EQ5" s="27">
        <v>0</v>
      </c>
      <c r="ER5" s="27">
        <v>0</v>
      </c>
      <c r="ES5" s="27">
        <f t="shared" ref="ES5:ES36" si="0">SUM(E5:ER5)</f>
        <v>15882.353591771878</v>
      </c>
      <c r="ET5" s="27">
        <v>9218.4413025699996</v>
      </c>
      <c r="EU5" s="27">
        <v>38.342358441922627</v>
      </c>
      <c r="EV5" s="27">
        <v>11395.363622548881</v>
      </c>
      <c r="EW5" s="27">
        <v>0</v>
      </c>
      <c r="EX5" s="27">
        <f>+SUM(ES5:EW5)</f>
        <v>36534.500875332684</v>
      </c>
      <c r="EZ5" s="5">
        <f>COUNTIF(E5:EX5,"&lt;0")</f>
        <v>0</v>
      </c>
      <c r="AMD5"/>
      <c r="AME5"/>
      <c r="AMF5"/>
      <c r="AMG5"/>
      <c r="AMH5"/>
      <c r="AMI5"/>
      <c r="AMJ5"/>
      <c r="AMK5"/>
    </row>
    <row r="6" spans="1:1025" s="5" customFormat="1" x14ac:dyDescent="0.25">
      <c r="A6" s="9">
        <v>2</v>
      </c>
      <c r="B6" s="22"/>
      <c r="C6" s="22" t="s">
        <v>291</v>
      </c>
      <c r="D6" s="23" t="s">
        <v>292</v>
      </c>
      <c r="E6" s="28">
        <v>0</v>
      </c>
      <c r="F6" s="28">
        <v>5973.7606939331799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0</v>
      </c>
      <c r="AC6" s="28">
        <v>0</v>
      </c>
      <c r="AD6" s="28">
        <v>0</v>
      </c>
      <c r="AE6" s="28">
        <v>0</v>
      </c>
      <c r="AF6" s="28">
        <v>0</v>
      </c>
      <c r="AG6" s="28">
        <v>0</v>
      </c>
      <c r="AH6" s="28">
        <v>0</v>
      </c>
      <c r="AI6" s="28">
        <v>0</v>
      </c>
      <c r="AJ6" s="28">
        <v>0</v>
      </c>
      <c r="AK6" s="28">
        <v>0</v>
      </c>
      <c r="AL6" s="28">
        <v>0</v>
      </c>
      <c r="AM6" s="28">
        <v>0</v>
      </c>
      <c r="AN6" s="28">
        <v>0</v>
      </c>
      <c r="AO6" s="28">
        <v>0</v>
      </c>
      <c r="AP6" s="28">
        <v>0</v>
      </c>
      <c r="AQ6" s="28">
        <v>0</v>
      </c>
      <c r="AR6" s="28">
        <v>0</v>
      </c>
      <c r="AS6" s="28">
        <v>0</v>
      </c>
      <c r="AT6" s="28">
        <v>0</v>
      </c>
      <c r="AU6" s="28">
        <v>0</v>
      </c>
      <c r="AV6" s="28">
        <v>0</v>
      </c>
      <c r="AW6" s="28">
        <v>0</v>
      </c>
      <c r="AX6" s="28">
        <v>0</v>
      </c>
      <c r="AY6" s="28">
        <v>0</v>
      </c>
      <c r="AZ6" s="28">
        <v>0</v>
      </c>
      <c r="BA6" s="28">
        <v>0</v>
      </c>
      <c r="BB6" s="28">
        <v>0</v>
      </c>
      <c r="BC6" s="28">
        <v>0</v>
      </c>
      <c r="BD6" s="28">
        <v>0</v>
      </c>
      <c r="BE6" s="28">
        <v>0</v>
      </c>
      <c r="BF6" s="28">
        <v>0</v>
      </c>
      <c r="BG6" s="28">
        <v>0</v>
      </c>
      <c r="BH6" s="28">
        <v>0</v>
      </c>
      <c r="BI6" s="28">
        <v>0</v>
      </c>
      <c r="BJ6" s="28">
        <v>0</v>
      </c>
      <c r="BK6" s="28">
        <v>0</v>
      </c>
      <c r="BL6" s="28">
        <v>0</v>
      </c>
      <c r="BM6" s="28">
        <v>0</v>
      </c>
      <c r="BN6" s="28">
        <v>0</v>
      </c>
      <c r="BO6" s="28">
        <v>0</v>
      </c>
      <c r="BP6" s="28">
        <v>0</v>
      </c>
      <c r="BQ6" s="28">
        <v>0</v>
      </c>
      <c r="BR6" s="28">
        <v>0</v>
      </c>
      <c r="BS6" s="28">
        <v>0</v>
      </c>
      <c r="BT6" s="28">
        <v>0</v>
      </c>
      <c r="BU6" s="28">
        <v>0</v>
      </c>
      <c r="BV6" s="28">
        <v>0</v>
      </c>
      <c r="BW6" s="28">
        <v>0</v>
      </c>
      <c r="BX6" s="28">
        <v>0</v>
      </c>
      <c r="BY6" s="28">
        <v>0</v>
      </c>
      <c r="BZ6" s="28">
        <v>0</v>
      </c>
      <c r="CA6" s="28">
        <v>0</v>
      </c>
      <c r="CB6" s="28">
        <v>0</v>
      </c>
      <c r="CC6" s="28">
        <v>0</v>
      </c>
      <c r="CD6" s="28">
        <v>0</v>
      </c>
      <c r="CE6" s="28">
        <v>0</v>
      </c>
      <c r="CF6" s="28">
        <v>0</v>
      </c>
      <c r="CG6" s="28">
        <v>0</v>
      </c>
      <c r="CH6" s="28">
        <v>0</v>
      </c>
      <c r="CI6" s="28">
        <v>0</v>
      </c>
      <c r="CJ6" s="28">
        <v>0</v>
      </c>
      <c r="CK6" s="28">
        <v>0</v>
      </c>
      <c r="CL6" s="28">
        <v>0</v>
      </c>
      <c r="CM6" s="28">
        <v>0</v>
      </c>
      <c r="CN6" s="28">
        <v>0</v>
      </c>
      <c r="CO6" s="28">
        <v>0</v>
      </c>
      <c r="CP6" s="28">
        <v>0</v>
      </c>
      <c r="CQ6" s="28">
        <v>0</v>
      </c>
      <c r="CR6" s="28">
        <v>0</v>
      </c>
      <c r="CS6" s="28">
        <v>0</v>
      </c>
      <c r="CT6" s="28">
        <v>0</v>
      </c>
      <c r="CU6" s="28">
        <v>0</v>
      </c>
      <c r="CV6" s="28">
        <v>0</v>
      </c>
      <c r="CW6" s="28">
        <v>0</v>
      </c>
      <c r="CX6" s="28">
        <v>0</v>
      </c>
      <c r="CY6" s="28">
        <v>0</v>
      </c>
      <c r="CZ6" s="28">
        <v>0</v>
      </c>
      <c r="DA6" s="28">
        <v>0</v>
      </c>
      <c r="DB6" s="28">
        <v>0</v>
      </c>
      <c r="DC6" s="28">
        <v>0</v>
      </c>
      <c r="DD6" s="28">
        <v>0</v>
      </c>
      <c r="DE6" s="28">
        <v>0</v>
      </c>
      <c r="DF6" s="28">
        <v>0</v>
      </c>
      <c r="DG6" s="28">
        <v>0</v>
      </c>
      <c r="DH6" s="28">
        <v>0</v>
      </c>
      <c r="DI6" s="28">
        <v>0</v>
      </c>
      <c r="DJ6" s="28">
        <v>0</v>
      </c>
      <c r="DK6" s="28">
        <v>0</v>
      </c>
      <c r="DL6" s="28">
        <v>0</v>
      </c>
      <c r="DM6" s="28">
        <v>0</v>
      </c>
      <c r="DN6" s="28">
        <v>0</v>
      </c>
      <c r="DO6" s="28">
        <v>0</v>
      </c>
      <c r="DP6" s="28">
        <v>0</v>
      </c>
      <c r="DQ6" s="28">
        <v>0</v>
      </c>
      <c r="DR6" s="28">
        <v>0</v>
      </c>
      <c r="DS6" s="28">
        <v>0</v>
      </c>
      <c r="DT6" s="28">
        <v>0</v>
      </c>
      <c r="DU6" s="28">
        <v>0</v>
      </c>
      <c r="DV6" s="28">
        <v>0</v>
      </c>
      <c r="DW6" s="28">
        <v>0</v>
      </c>
      <c r="DX6" s="28">
        <v>0</v>
      </c>
      <c r="DY6" s="28">
        <v>0</v>
      </c>
      <c r="DZ6" s="28">
        <v>0</v>
      </c>
      <c r="EA6" s="28">
        <v>0</v>
      </c>
      <c r="EB6" s="28">
        <v>0</v>
      </c>
      <c r="EC6" s="28">
        <v>12.774256384301008</v>
      </c>
      <c r="ED6" s="28">
        <v>0</v>
      </c>
      <c r="EE6" s="28">
        <v>0</v>
      </c>
      <c r="EF6" s="28">
        <v>0</v>
      </c>
      <c r="EG6" s="28">
        <v>0</v>
      </c>
      <c r="EH6" s="28">
        <v>0</v>
      </c>
      <c r="EI6" s="28">
        <v>0</v>
      </c>
      <c r="EJ6" s="28">
        <v>0</v>
      </c>
      <c r="EK6" s="28">
        <v>0</v>
      </c>
      <c r="EL6" s="28">
        <v>0</v>
      </c>
      <c r="EM6" s="28">
        <v>0</v>
      </c>
      <c r="EN6" s="28">
        <v>0</v>
      </c>
      <c r="EO6" s="28">
        <v>0</v>
      </c>
      <c r="EP6" s="28">
        <v>0</v>
      </c>
      <c r="EQ6" s="28">
        <v>0</v>
      </c>
      <c r="ER6" s="28">
        <v>0</v>
      </c>
      <c r="ES6" s="28">
        <f t="shared" si="0"/>
        <v>5986.5349503174812</v>
      </c>
      <c r="ET6" s="28">
        <v>95898.180885719994</v>
      </c>
      <c r="EU6" s="28">
        <v>53.746880892851678</v>
      </c>
      <c r="EV6" s="28">
        <v>13828.751749056059</v>
      </c>
      <c r="EW6" s="28">
        <v>0</v>
      </c>
      <c r="EX6" s="28">
        <f t="shared" ref="EX6:EX69" si="1">+SUM(ES6:EW6)</f>
        <v>115767.21446598638</v>
      </c>
      <c r="EZ6" s="5">
        <f t="shared" ref="EZ6:EZ69" si="2">COUNTIF(E6:EX6,"&lt;0")</f>
        <v>0</v>
      </c>
      <c r="AMD6"/>
      <c r="AME6"/>
      <c r="AMF6"/>
      <c r="AMG6"/>
      <c r="AMH6"/>
      <c r="AMI6"/>
      <c r="AMJ6"/>
      <c r="AMK6"/>
    </row>
    <row r="7" spans="1:1025" s="5" customFormat="1" ht="25.5" x14ac:dyDescent="0.25">
      <c r="A7" s="9">
        <v>3</v>
      </c>
      <c r="B7" s="22"/>
      <c r="C7" s="24" t="s">
        <v>293</v>
      </c>
      <c r="D7" s="25" t="s">
        <v>294</v>
      </c>
      <c r="E7" s="28">
        <v>0</v>
      </c>
      <c r="F7" s="28">
        <v>0</v>
      </c>
      <c r="G7" s="28">
        <v>12351.512745144617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28">
        <v>0</v>
      </c>
      <c r="V7" s="28">
        <v>0</v>
      </c>
      <c r="W7" s="28">
        <v>0</v>
      </c>
      <c r="X7" s="28">
        <v>0</v>
      </c>
      <c r="Y7" s="28">
        <v>0</v>
      </c>
      <c r="Z7" s="28">
        <v>0</v>
      </c>
      <c r="AA7" s="28">
        <v>0</v>
      </c>
      <c r="AB7" s="28">
        <v>0</v>
      </c>
      <c r="AC7" s="28">
        <v>0</v>
      </c>
      <c r="AD7" s="28">
        <v>0</v>
      </c>
      <c r="AE7" s="28">
        <v>0</v>
      </c>
      <c r="AF7" s="28">
        <v>0</v>
      </c>
      <c r="AG7" s="28">
        <v>0</v>
      </c>
      <c r="AH7" s="28">
        <v>0</v>
      </c>
      <c r="AI7" s="28">
        <v>0</v>
      </c>
      <c r="AJ7" s="28">
        <v>0</v>
      </c>
      <c r="AK7" s="28">
        <v>0</v>
      </c>
      <c r="AL7" s="28">
        <v>0</v>
      </c>
      <c r="AM7" s="28">
        <v>0</v>
      </c>
      <c r="AN7" s="28">
        <v>0</v>
      </c>
      <c r="AO7" s="28">
        <v>0</v>
      </c>
      <c r="AP7" s="28">
        <v>0</v>
      </c>
      <c r="AQ7" s="28">
        <v>0</v>
      </c>
      <c r="AR7" s="28">
        <v>0</v>
      </c>
      <c r="AS7" s="28">
        <v>0</v>
      </c>
      <c r="AT7" s="28">
        <v>0</v>
      </c>
      <c r="AU7" s="28">
        <v>0</v>
      </c>
      <c r="AV7" s="28">
        <v>0</v>
      </c>
      <c r="AW7" s="28">
        <v>0</v>
      </c>
      <c r="AX7" s="28">
        <v>0</v>
      </c>
      <c r="AY7" s="28">
        <v>0</v>
      </c>
      <c r="AZ7" s="28">
        <v>0</v>
      </c>
      <c r="BA7" s="28">
        <v>0</v>
      </c>
      <c r="BB7" s="28">
        <v>0</v>
      </c>
      <c r="BC7" s="28">
        <v>0</v>
      </c>
      <c r="BD7" s="28">
        <v>0</v>
      </c>
      <c r="BE7" s="28">
        <v>0</v>
      </c>
      <c r="BF7" s="28">
        <v>0</v>
      </c>
      <c r="BG7" s="28">
        <v>0</v>
      </c>
      <c r="BH7" s="28">
        <v>0</v>
      </c>
      <c r="BI7" s="28">
        <v>0</v>
      </c>
      <c r="BJ7" s="28">
        <v>0</v>
      </c>
      <c r="BK7" s="28">
        <v>0</v>
      </c>
      <c r="BL7" s="28">
        <v>0</v>
      </c>
      <c r="BM7" s="28">
        <v>0</v>
      </c>
      <c r="BN7" s="28">
        <v>0</v>
      </c>
      <c r="BO7" s="28">
        <v>0</v>
      </c>
      <c r="BP7" s="28">
        <v>0</v>
      </c>
      <c r="BQ7" s="28">
        <v>0</v>
      </c>
      <c r="BR7" s="28">
        <v>0</v>
      </c>
      <c r="BS7" s="28">
        <v>0</v>
      </c>
      <c r="BT7" s="28">
        <v>0</v>
      </c>
      <c r="BU7" s="28">
        <v>0</v>
      </c>
      <c r="BV7" s="28">
        <v>0</v>
      </c>
      <c r="BW7" s="28">
        <v>0</v>
      </c>
      <c r="BX7" s="28">
        <v>0</v>
      </c>
      <c r="BY7" s="28">
        <v>0</v>
      </c>
      <c r="BZ7" s="28">
        <v>0</v>
      </c>
      <c r="CA7" s="28">
        <v>0</v>
      </c>
      <c r="CB7" s="28">
        <v>0</v>
      </c>
      <c r="CC7" s="28">
        <v>0</v>
      </c>
      <c r="CD7" s="28">
        <v>0</v>
      </c>
      <c r="CE7" s="28">
        <v>0</v>
      </c>
      <c r="CF7" s="28">
        <v>0</v>
      </c>
      <c r="CG7" s="28">
        <v>0</v>
      </c>
      <c r="CH7" s="28">
        <v>0</v>
      </c>
      <c r="CI7" s="28">
        <v>0</v>
      </c>
      <c r="CJ7" s="28">
        <v>0</v>
      </c>
      <c r="CK7" s="28">
        <v>0</v>
      </c>
      <c r="CL7" s="28">
        <v>0</v>
      </c>
      <c r="CM7" s="28">
        <v>0</v>
      </c>
      <c r="CN7" s="28">
        <v>0</v>
      </c>
      <c r="CO7" s="28">
        <v>0</v>
      </c>
      <c r="CP7" s="28">
        <v>0</v>
      </c>
      <c r="CQ7" s="28">
        <v>0</v>
      </c>
      <c r="CR7" s="28">
        <v>0</v>
      </c>
      <c r="CS7" s="28">
        <v>0</v>
      </c>
      <c r="CT7" s="28">
        <v>0</v>
      </c>
      <c r="CU7" s="28">
        <v>0</v>
      </c>
      <c r="CV7" s="28">
        <v>0</v>
      </c>
      <c r="CW7" s="28">
        <v>0</v>
      </c>
      <c r="CX7" s="28">
        <v>0</v>
      </c>
      <c r="CY7" s="28">
        <v>0</v>
      </c>
      <c r="CZ7" s="28">
        <v>0</v>
      </c>
      <c r="DA7" s="28">
        <v>0</v>
      </c>
      <c r="DB7" s="28">
        <v>0</v>
      </c>
      <c r="DC7" s="28">
        <v>0</v>
      </c>
      <c r="DD7" s="28">
        <v>0</v>
      </c>
      <c r="DE7" s="28">
        <v>0</v>
      </c>
      <c r="DF7" s="28">
        <v>0</v>
      </c>
      <c r="DG7" s="28">
        <v>0</v>
      </c>
      <c r="DH7" s="28">
        <v>0</v>
      </c>
      <c r="DI7" s="28">
        <v>0</v>
      </c>
      <c r="DJ7" s="28">
        <v>0</v>
      </c>
      <c r="DK7" s="28">
        <v>0</v>
      </c>
      <c r="DL7" s="28">
        <v>0</v>
      </c>
      <c r="DM7" s="28">
        <v>0</v>
      </c>
      <c r="DN7" s="28">
        <v>0</v>
      </c>
      <c r="DO7" s="28">
        <v>0</v>
      </c>
      <c r="DP7" s="28">
        <v>0</v>
      </c>
      <c r="DQ7" s="28">
        <v>0</v>
      </c>
      <c r="DR7" s="28">
        <v>0</v>
      </c>
      <c r="DS7" s="28">
        <v>0</v>
      </c>
      <c r="DT7" s="28">
        <v>0</v>
      </c>
      <c r="DU7" s="28">
        <v>0</v>
      </c>
      <c r="DV7" s="28">
        <v>0</v>
      </c>
      <c r="DW7" s="28">
        <v>0</v>
      </c>
      <c r="DX7" s="28">
        <v>0</v>
      </c>
      <c r="DY7" s="28">
        <v>0</v>
      </c>
      <c r="DZ7" s="28">
        <v>0</v>
      </c>
      <c r="EA7" s="28">
        <v>0</v>
      </c>
      <c r="EB7" s="28">
        <v>0</v>
      </c>
      <c r="EC7" s="28">
        <v>0.71916077051434446</v>
      </c>
      <c r="ED7" s="28">
        <v>0</v>
      </c>
      <c r="EE7" s="28">
        <v>0</v>
      </c>
      <c r="EF7" s="28">
        <v>0</v>
      </c>
      <c r="EG7" s="28">
        <v>0</v>
      </c>
      <c r="EH7" s="28">
        <v>0</v>
      </c>
      <c r="EI7" s="28">
        <v>0</v>
      </c>
      <c r="EJ7" s="28">
        <v>0</v>
      </c>
      <c r="EK7" s="28">
        <v>0</v>
      </c>
      <c r="EL7" s="28">
        <v>0</v>
      </c>
      <c r="EM7" s="28">
        <v>0</v>
      </c>
      <c r="EN7" s="28">
        <v>0</v>
      </c>
      <c r="EO7" s="28">
        <v>0</v>
      </c>
      <c r="EP7" s="28">
        <v>0</v>
      </c>
      <c r="EQ7" s="28">
        <v>0</v>
      </c>
      <c r="ER7" s="28">
        <v>0</v>
      </c>
      <c r="ES7" s="28">
        <f t="shared" si="0"/>
        <v>12352.23190591513</v>
      </c>
      <c r="ET7" s="28">
        <v>122728.28806788998</v>
      </c>
      <c r="EU7" s="28">
        <v>2444.3266895620068</v>
      </c>
      <c r="EV7" s="28">
        <v>29648.134280219743</v>
      </c>
      <c r="EW7" s="28">
        <v>0</v>
      </c>
      <c r="EX7" s="28">
        <f t="shared" si="1"/>
        <v>167172.98094358685</v>
      </c>
      <c r="EZ7" s="5">
        <f t="shared" si="2"/>
        <v>0</v>
      </c>
      <c r="AMD7"/>
      <c r="AME7"/>
      <c r="AMF7"/>
      <c r="AMG7"/>
      <c r="AMH7"/>
      <c r="AMI7"/>
      <c r="AMJ7"/>
      <c r="AMK7"/>
    </row>
    <row r="8" spans="1:1025" s="5" customFormat="1" x14ac:dyDescent="0.25">
      <c r="A8" s="9">
        <v>4</v>
      </c>
      <c r="B8" s="22"/>
      <c r="C8" s="24" t="s">
        <v>295</v>
      </c>
      <c r="D8" s="25" t="s">
        <v>296</v>
      </c>
      <c r="E8" s="28">
        <v>0</v>
      </c>
      <c r="F8" s="28">
        <v>0</v>
      </c>
      <c r="G8" s="28">
        <v>0</v>
      </c>
      <c r="H8" s="28">
        <v>66454.859299275646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0</v>
      </c>
      <c r="X8" s="28">
        <v>0</v>
      </c>
      <c r="Y8" s="28">
        <v>0</v>
      </c>
      <c r="Z8" s="28">
        <v>0</v>
      </c>
      <c r="AA8" s="28">
        <v>0</v>
      </c>
      <c r="AB8" s="28">
        <v>0</v>
      </c>
      <c r="AC8" s="28">
        <v>0</v>
      </c>
      <c r="AD8" s="28">
        <v>0</v>
      </c>
      <c r="AE8" s="28">
        <v>0</v>
      </c>
      <c r="AF8" s="28">
        <v>0</v>
      </c>
      <c r="AG8" s="28">
        <v>0</v>
      </c>
      <c r="AH8" s="28">
        <v>0</v>
      </c>
      <c r="AI8" s="28">
        <v>0</v>
      </c>
      <c r="AJ8" s="28">
        <v>0</v>
      </c>
      <c r="AK8" s="28">
        <v>0</v>
      </c>
      <c r="AL8" s="28">
        <v>0</v>
      </c>
      <c r="AM8" s="28">
        <v>0</v>
      </c>
      <c r="AN8" s="28">
        <v>0</v>
      </c>
      <c r="AO8" s="28">
        <v>0</v>
      </c>
      <c r="AP8" s="28">
        <v>0</v>
      </c>
      <c r="AQ8" s="28">
        <v>1263.3841784261385</v>
      </c>
      <c r="AR8" s="28">
        <v>0</v>
      </c>
      <c r="AS8" s="28">
        <v>0</v>
      </c>
      <c r="AT8" s="28">
        <v>2461.8916141437799</v>
      </c>
      <c r="AU8" s="28">
        <v>0</v>
      </c>
      <c r="AV8" s="28">
        <v>0</v>
      </c>
      <c r="AW8" s="28">
        <v>0</v>
      </c>
      <c r="AX8" s="28">
        <v>0</v>
      </c>
      <c r="AY8" s="28">
        <v>0</v>
      </c>
      <c r="AZ8" s="28">
        <v>0</v>
      </c>
      <c r="BA8" s="28">
        <v>0</v>
      </c>
      <c r="BB8" s="28">
        <v>0</v>
      </c>
      <c r="BC8" s="28">
        <v>0</v>
      </c>
      <c r="BD8" s="28">
        <v>0</v>
      </c>
      <c r="BE8" s="28">
        <v>0</v>
      </c>
      <c r="BF8" s="28">
        <v>0</v>
      </c>
      <c r="BG8" s="28">
        <v>0</v>
      </c>
      <c r="BH8" s="28">
        <v>0</v>
      </c>
      <c r="BI8" s="28">
        <v>0</v>
      </c>
      <c r="BJ8" s="28">
        <v>0</v>
      </c>
      <c r="BK8" s="28">
        <v>0</v>
      </c>
      <c r="BL8" s="28">
        <v>0</v>
      </c>
      <c r="BM8" s="28">
        <v>0</v>
      </c>
      <c r="BN8" s="28">
        <v>0</v>
      </c>
      <c r="BO8" s="28">
        <v>0</v>
      </c>
      <c r="BP8" s="28">
        <v>0</v>
      </c>
      <c r="BQ8" s="28">
        <v>0</v>
      </c>
      <c r="BR8" s="28">
        <v>0</v>
      </c>
      <c r="BS8" s="28">
        <v>0</v>
      </c>
      <c r="BT8" s="28">
        <v>0</v>
      </c>
      <c r="BU8" s="28">
        <v>0</v>
      </c>
      <c r="BV8" s="28">
        <v>0</v>
      </c>
      <c r="BW8" s="28">
        <v>0</v>
      </c>
      <c r="BX8" s="28">
        <v>0</v>
      </c>
      <c r="BY8" s="28">
        <v>0</v>
      </c>
      <c r="BZ8" s="28">
        <v>0</v>
      </c>
      <c r="CA8" s="28">
        <v>0</v>
      </c>
      <c r="CB8" s="28">
        <v>0</v>
      </c>
      <c r="CC8" s="28">
        <v>0</v>
      </c>
      <c r="CD8" s="28">
        <v>0</v>
      </c>
      <c r="CE8" s="28">
        <v>0</v>
      </c>
      <c r="CF8" s="28">
        <v>0</v>
      </c>
      <c r="CG8" s="28">
        <v>0</v>
      </c>
      <c r="CH8" s="28">
        <v>0</v>
      </c>
      <c r="CI8" s="28">
        <v>0</v>
      </c>
      <c r="CJ8" s="28">
        <v>0</v>
      </c>
      <c r="CK8" s="28">
        <v>0</v>
      </c>
      <c r="CL8" s="28">
        <v>0</v>
      </c>
      <c r="CM8" s="28">
        <v>0</v>
      </c>
      <c r="CN8" s="28">
        <v>0</v>
      </c>
      <c r="CO8" s="28">
        <v>0</v>
      </c>
      <c r="CP8" s="28">
        <v>0</v>
      </c>
      <c r="CQ8" s="28">
        <v>0</v>
      </c>
      <c r="CR8" s="28">
        <v>0</v>
      </c>
      <c r="CS8" s="28">
        <v>0</v>
      </c>
      <c r="CT8" s="28">
        <v>0</v>
      </c>
      <c r="CU8" s="28">
        <v>0</v>
      </c>
      <c r="CV8" s="28">
        <v>0</v>
      </c>
      <c r="CW8" s="28">
        <v>0</v>
      </c>
      <c r="CX8" s="28">
        <v>0</v>
      </c>
      <c r="CY8" s="28">
        <v>0</v>
      </c>
      <c r="CZ8" s="28">
        <v>0</v>
      </c>
      <c r="DA8" s="28">
        <v>0</v>
      </c>
      <c r="DB8" s="28">
        <v>0</v>
      </c>
      <c r="DC8" s="28">
        <v>0</v>
      </c>
      <c r="DD8" s="28">
        <v>0</v>
      </c>
      <c r="DE8" s="28">
        <v>0</v>
      </c>
      <c r="DF8" s="28">
        <v>0</v>
      </c>
      <c r="DG8" s="28">
        <v>0</v>
      </c>
      <c r="DH8" s="28">
        <v>0</v>
      </c>
      <c r="DI8" s="28">
        <v>0</v>
      </c>
      <c r="DJ8" s="28">
        <v>0</v>
      </c>
      <c r="DK8" s="28">
        <v>0</v>
      </c>
      <c r="DL8" s="28">
        <v>0</v>
      </c>
      <c r="DM8" s="28">
        <v>0</v>
      </c>
      <c r="DN8" s="28">
        <v>0</v>
      </c>
      <c r="DO8" s="28">
        <v>0</v>
      </c>
      <c r="DP8" s="28">
        <v>0</v>
      </c>
      <c r="DQ8" s="28">
        <v>0</v>
      </c>
      <c r="DR8" s="28">
        <v>0</v>
      </c>
      <c r="DS8" s="28">
        <v>0</v>
      </c>
      <c r="DT8" s="28">
        <v>0</v>
      </c>
      <c r="DU8" s="28">
        <v>0</v>
      </c>
      <c r="DV8" s="28">
        <v>0</v>
      </c>
      <c r="DW8" s="28">
        <v>0</v>
      </c>
      <c r="DX8" s="28">
        <v>0</v>
      </c>
      <c r="DY8" s="28">
        <v>0</v>
      </c>
      <c r="DZ8" s="28">
        <v>0</v>
      </c>
      <c r="EA8" s="28">
        <v>0</v>
      </c>
      <c r="EB8" s="28">
        <v>0</v>
      </c>
      <c r="EC8" s="28">
        <v>35.883061153545157</v>
      </c>
      <c r="ED8" s="28">
        <v>0</v>
      </c>
      <c r="EE8" s="28">
        <v>0</v>
      </c>
      <c r="EF8" s="28">
        <v>50.932152593533395</v>
      </c>
      <c r="EG8" s="28">
        <v>0</v>
      </c>
      <c r="EH8" s="28">
        <v>0</v>
      </c>
      <c r="EI8" s="28">
        <v>0</v>
      </c>
      <c r="EJ8" s="28">
        <v>0</v>
      </c>
      <c r="EK8" s="28">
        <v>0</v>
      </c>
      <c r="EL8" s="28">
        <v>0</v>
      </c>
      <c r="EM8" s="28">
        <v>0</v>
      </c>
      <c r="EN8" s="28">
        <v>0</v>
      </c>
      <c r="EO8" s="28">
        <v>0</v>
      </c>
      <c r="EP8" s="28">
        <v>0</v>
      </c>
      <c r="EQ8" s="28">
        <v>0</v>
      </c>
      <c r="ER8" s="28">
        <v>0</v>
      </c>
      <c r="ES8" s="28">
        <f t="shared" si="0"/>
        <v>70266.950305592662</v>
      </c>
      <c r="ET8" s="28">
        <v>17283.541141849997</v>
      </c>
      <c r="EU8" s="28">
        <v>2435.7153139256743</v>
      </c>
      <c r="EV8" s="28">
        <v>7011.4436063712837</v>
      </c>
      <c r="EW8" s="28">
        <v>0</v>
      </c>
      <c r="EX8" s="28">
        <f t="shared" si="1"/>
        <v>96997.65036773961</v>
      </c>
      <c r="EZ8" s="5">
        <f t="shared" si="2"/>
        <v>0</v>
      </c>
      <c r="AMD8"/>
      <c r="AME8"/>
      <c r="AMF8"/>
      <c r="AMG8"/>
      <c r="AMH8"/>
      <c r="AMI8"/>
      <c r="AMJ8"/>
      <c r="AMK8"/>
    </row>
    <row r="9" spans="1:1025" s="5" customFormat="1" x14ac:dyDescent="0.25">
      <c r="A9" s="9">
        <v>5</v>
      </c>
      <c r="B9" s="22"/>
      <c r="C9" s="24" t="s">
        <v>297</v>
      </c>
      <c r="D9" s="25" t="s">
        <v>298</v>
      </c>
      <c r="E9" s="28">
        <v>0</v>
      </c>
      <c r="F9" s="28">
        <v>0</v>
      </c>
      <c r="G9" s="28">
        <v>0</v>
      </c>
      <c r="H9" s="28">
        <v>0</v>
      </c>
      <c r="I9" s="28">
        <v>32592.840565297112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  <c r="X9" s="28">
        <v>0</v>
      </c>
      <c r="Y9" s="28">
        <v>0</v>
      </c>
      <c r="Z9" s="28">
        <v>0</v>
      </c>
      <c r="AA9" s="28">
        <v>0</v>
      </c>
      <c r="AB9" s="28">
        <v>0</v>
      </c>
      <c r="AC9" s="28">
        <v>0</v>
      </c>
      <c r="AD9" s="28">
        <v>0</v>
      </c>
      <c r="AE9" s="28">
        <v>0</v>
      </c>
      <c r="AF9" s="28">
        <v>0</v>
      </c>
      <c r="AG9" s="28">
        <v>0</v>
      </c>
      <c r="AH9" s="28">
        <v>0</v>
      </c>
      <c r="AI9" s="28">
        <v>0</v>
      </c>
      <c r="AJ9" s="28">
        <v>0</v>
      </c>
      <c r="AK9" s="28">
        <v>0</v>
      </c>
      <c r="AL9" s="28">
        <v>0</v>
      </c>
      <c r="AM9" s="28">
        <v>0</v>
      </c>
      <c r="AN9" s="28">
        <v>0</v>
      </c>
      <c r="AO9" s="28">
        <v>0</v>
      </c>
      <c r="AP9" s="28">
        <v>0</v>
      </c>
      <c r="AQ9" s="28">
        <v>0</v>
      </c>
      <c r="AR9" s="28">
        <v>0</v>
      </c>
      <c r="AS9" s="28">
        <v>0</v>
      </c>
      <c r="AT9" s="28">
        <v>0</v>
      </c>
      <c r="AU9" s="28">
        <v>0</v>
      </c>
      <c r="AV9" s="28">
        <v>0</v>
      </c>
      <c r="AW9" s="28">
        <v>0</v>
      </c>
      <c r="AX9" s="28">
        <v>0</v>
      </c>
      <c r="AY9" s="28">
        <v>0</v>
      </c>
      <c r="AZ9" s="28">
        <v>0</v>
      </c>
      <c r="BA9" s="28">
        <v>0</v>
      </c>
      <c r="BB9" s="28">
        <v>0</v>
      </c>
      <c r="BC9" s="28">
        <v>0</v>
      </c>
      <c r="BD9" s="28">
        <v>0</v>
      </c>
      <c r="BE9" s="28">
        <v>0</v>
      </c>
      <c r="BF9" s="28">
        <v>0</v>
      </c>
      <c r="BG9" s="28">
        <v>0</v>
      </c>
      <c r="BH9" s="28">
        <v>0</v>
      </c>
      <c r="BI9" s="28">
        <v>0</v>
      </c>
      <c r="BJ9" s="28">
        <v>0</v>
      </c>
      <c r="BK9" s="28">
        <v>0</v>
      </c>
      <c r="BL9" s="28">
        <v>0</v>
      </c>
      <c r="BM9" s="28">
        <v>0</v>
      </c>
      <c r="BN9" s="28">
        <v>0</v>
      </c>
      <c r="BO9" s="28">
        <v>0</v>
      </c>
      <c r="BP9" s="28">
        <v>0</v>
      </c>
      <c r="BQ9" s="28">
        <v>0</v>
      </c>
      <c r="BR9" s="28">
        <v>0</v>
      </c>
      <c r="BS9" s="28">
        <v>0</v>
      </c>
      <c r="BT9" s="28">
        <v>0</v>
      </c>
      <c r="BU9" s="28">
        <v>0</v>
      </c>
      <c r="BV9" s="28">
        <v>0</v>
      </c>
      <c r="BW9" s="28">
        <v>0</v>
      </c>
      <c r="BX9" s="28">
        <v>0</v>
      </c>
      <c r="BY9" s="28">
        <v>0</v>
      </c>
      <c r="BZ9" s="28">
        <v>0</v>
      </c>
      <c r="CA9" s="28">
        <v>0</v>
      </c>
      <c r="CB9" s="28">
        <v>0</v>
      </c>
      <c r="CC9" s="28">
        <v>0</v>
      </c>
      <c r="CD9" s="28">
        <v>0</v>
      </c>
      <c r="CE9" s="28">
        <v>0</v>
      </c>
      <c r="CF9" s="28">
        <v>0</v>
      </c>
      <c r="CG9" s="28">
        <v>0</v>
      </c>
      <c r="CH9" s="28">
        <v>0</v>
      </c>
      <c r="CI9" s="28">
        <v>0</v>
      </c>
      <c r="CJ9" s="28">
        <v>0</v>
      </c>
      <c r="CK9" s="28">
        <v>0</v>
      </c>
      <c r="CL9" s="28">
        <v>0</v>
      </c>
      <c r="CM9" s="28">
        <v>0</v>
      </c>
      <c r="CN9" s="28">
        <v>0</v>
      </c>
      <c r="CO9" s="28">
        <v>0</v>
      </c>
      <c r="CP9" s="28">
        <v>0</v>
      </c>
      <c r="CQ9" s="28">
        <v>0</v>
      </c>
      <c r="CR9" s="28">
        <v>0</v>
      </c>
      <c r="CS9" s="28">
        <v>0</v>
      </c>
      <c r="CT9" s="28">
        <v>0</v>
      </c>
      <c r="CU9" s="28">
        <v>0</v>
      </c>
      <c r="CV9" s="28">
        <v>0</v>
      </c>
      <c r="CW9" s="28">
        <v>0</v>
      </c>
      <c r="CX9" s="28">
        <v>0</v>
      </c>
      <c r="CY9" s="28">
        <v>0</v>
      </c>
      <c r="CZ9" s="28">
        <v>0</v>
      </c>
      <c r="DA9" s="28">
        <v>0</v>
      </c>
      <c r="DB9" s="28">
        <v>0</v>
      </c>
      <c r="DC9" s="28">
        <v>0</v>
      </c>
      <c r="DD9" s="28">
        <v>0</v>
      </c>
      <c r="DE9" s="28">
        <v>0</v>
      </c>
      <c r="DF9" s="28">
        <v>0</v>
      </c>
      <c r="DG9" s="28">
        <v>0</v>
      </c>
      <c r="DH9" s="28">
        <v>0</v>
      </c>
      <c r="DI9" s="28">
        <v>0</v>
      </c>
      <c r="DJ9" s="28">
        <v>0</v>
      </c>
      <c r="DK9" s="28">
        <v>0</v>
      </c>
      <c r="DL9" s="28">
        <v>0</v>
      </c>
      <c r="DM9" s="28">
        <v>0</v>
      </c>
      <c r="DN9" s="28">
        <v>0</v>
      </c>
      <c r="DO9" s="28">
        <v>0</v>
      </c>
      <c r="DP9" s="28">
        <v>0</v>
      </c>
      <c r="DQ9" s="28">
        <v>0</v>
      </c>
      <c r="DR9" s="28">
        <v>0</v>
      </c>
      <c r="DS9" s="28">
        <v>0</v>
      </c>
      <c r="DT9" s="28">
        <v>0</v>
      </c>
      <c r="DU9" s="28">
        <v>0</v>
      </c>
      <c r="DV9" s="28">
        <v>0</v>
      </c>
      <c r="DW9" s="28">
        <v>0</v>
      </c>
      <c r="DX9" s="28">
        <v>0</v>
      </c>
      <c r="DY9" s="28">
        <v>0</v>
      </c>
      <c r="DZ9" s="28">
        <v>0</v>
      </c>
      <c r="EA9" s="28">
        <v>0</v>
      </c>
      <c r="EB9" s="28">
        <v>0</v>
      </c>
      <c r="EC9" s="28">
        <v>0</v>
      </c>
      <c r="ED9" s="28">
        <v>0</v>
      </c>
      <c r="EE9" s="28">
        <v>0</v>
      </c>
      <c r="EF9" s="28">
        <v>0</v>
      </c>
      <c r="EG9" s="28">
        <v>0</v>
      </c>
      <c r="EH9" s="28">
        <v>0</v>
      </c>
      <c r="EI9" s="28">
        <v>0</v>
      </c>
      <c r="EJ9" s="28">
        <v>0</v>
      </c>
      <c r="EK9" s="28">
        <v>0</v>
      </c>
      <c r="EL9" s="28">
        <v>0</v>
      </c>
      <c r="EM9" s="28">
        <v>0</v>
      </c>
      <c r="EN9" s="28">
        <v>0</v>
      </c>
      <c r="EO9" s="28">
        <v>0</v>
      </c>
      <c r="EP9" s="28">
        <v>0</v>
      </c>
      <c r="EQ9" s="28">
        <v>0</v>
      </c>
      <c r="ER9" s="28">
        <v>0</v>
      </c>
      <c r="ES9" s="28">
        <f t="shared" si="0"/>
        <v>32592.840565297112</v>
      </c>
      <c r="ET9" s="28">
        <v>64.166122279999996</v>
      </c>
      <c r="EU9" s="28">
        <v>54.772462859277276</v>
      </c>
      <c r="EV9" s="28">
        <v>533.85623267909193</v>
      </c>
      <c r="EW9" s="28">
        <v>0</v>
      </c>
      <c r="EX9" s="28">
        <f t="shared" si="1"/>
        <v>33245.635383115477</v>
      </c>
      <c r="EZ9" s="5">
        <f t="shared" si="2"/>
        <v>0</v>
      </c>
      <c r="AMD9"/>
      <c r="AME9"/>
      <c r="AMF9"/>
      <c r="AMG9"/>
      <c r="AMH9"/>
      <c r="AMI9"/>
      <c r="AMJ9"/>
      <c r="AMK9"/>
    </row>
    <row r="10" spans="1:1025" s="5" customFormat="1" x14ac:dyDescent="0.25">
      <c r="A10" s="9">
        <v>6</v>
      </c>
      <c r="B10" s="22"/>
      <c r="C10" s="24" t="s">
        <v>299</v>
      </c>
      <c r="D10" s="25" t="s">
        <v>300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15903.283219452758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28">
        <v>0</v>
      </c>
      <c r="AE10" s="28">
        <v>0</v>
      </c>
      <c r="AF10" s="28">
        <v>0</v>
      </c>
      <c r="AG10" s="28">
        <v>0</v>
      </c>
      <c r="AH10" s="28">
        <v>0</v>
      </c>
      <c r="AI10" s="28">
        <v>0</v>
      </c>
      <c r="AJ10" s="28">
        <v>0</v>
      </c>
      <c r="AK10" s="28">
        <v>0</v>
      </c>
      <c r="AL10" s="28">
        <v>0</v>
      </c>
      <c r="AM10" s="28">
        <v>0</v>
      </c>
      <c r="AN10" s="28">
        <v>0</v>
      </c>
      <c r="AO10" s="28">
        <v>0</v>
      </c>
      <c r="AP10" s="28">
        <v>0</v>
      </c>
      <c r="AQ10" s="28">
        <v>0</v>
      </c>
      <c r="AR10" s="28">
        <v>0</v>
      </c>
      <c r="AS10" s="28">
        <v>0</v>
      </c>
      <c r="AT10" s="28">
        <v>0</v>
      </c>
      <c r="AU10" s="28">
        <v>0</v>
      </c>
      <c r="AV10" s="28">
        <v>0</v>
      </c>
      <c r="AW10" s="28">
        <v>0</v>
      </c>
      <c r="AX10" s="28">
        <v>0</v>
      </c>
      <c r="AY10" s="28">
        <v>0</v>
      </c>
      <c r="AZ10" s="28">
        <v>0</v>
      </c>
      <c r="BA10" s="28">
        <v>0</v>
      </c>
      <c r="BB10" s="28">
        <v>0</v>
      </c>
      <c r="BC10" s="28">
        <v>0</v>
      </c>
      <c r="BD10" s="28">
        <v>0</v>
      </c>
      <c r="BE10" s="28">
        <v>0</v>
      </c>
      <c r="BF10" s="28">
        <v>0</v>
      </c>
      <c r="BG10" s="28">
        <v>0</v>
      </c>
      <c r="BH10" s="28">
        <v>0</v>
      </c>
      <c r="BI10" s="28">
        <v>0</v>
      </c>
      <c r="BJ10" s="28">
        <v>0</v>
      </c>
      <c r="BK10" s="28">
        <v>0</v>
      </c>
      <c r="BL10" s="28">
        <v>0</v>
      </c>
      <c r="BM10" s="28">
        <v>0</v>
      </c>
      <c r="BN10" s="28">
        <v>0</v>
      </c>
      <c r="BO10" s="28">
        <v>0</v>
      </c>
      <c r="BP10" s="28">
        <v>0</v>
      </c>
      <c r="BQ10" s="28">
        <v>0</v>
      </c>
      <c r="BR10" s="28">
        <v>0</v>
      </c>
      <c r="BS10" s="28">
        <v>0</v>
      </c>
      <c r="BT10" s="28">
        <v>0</v>
      </c>
      <c r="BU10" s="28">
        <v>0</v>
      </c>
      <c r="BV10" s="28">
        <v>0</v>
      </c>
      <c r="BW10" s="28">
        <v>0</v>
      </c>
      <c r="BX10" s="28">
        <v>0</v>
      </c>
      <c r="BY10" s="28">
        <v>0</v>
      </c>
      <c r="BZ10" s="28">
        <v>0</v>
      </c>
      <c r="CA10" s="28">
        <v>0</v>
      </c>
      <c r="CB10" s="28">
        <v>0</v>
      </c>
      <c r="CC10" s="28">
        <v>0</v>
      </c>
      <c r="CD10" s="28">
        <v>0</v>
      </c>
      <c r="CE10" s="28">
        <v>0</v>
      </c>
      <c r="CF10" s="28">
        <v>0</v>
      </c>
      <c r="CG10" s="28">
        <v>0</v>
      </c>
      <c r="CH10" s="28">
        <v>0</v>
      </c>
      <c r="CI10" s="28">
        <v>0</v>
      </c>
      <c r="CJ10" s="28">
        <v>0</v>
      </c>
      <c r="CK10" s="28">
        <v>0</v>
      </c>
      <c r="CL10" s="28">
        <v>0</v>
      </c>
      <c r="CM10" s="28">
        <v>0</v>
      </c>
      <c r="CN10" s="28">
        <v>0</v>
      </c>
      <c r="CO10" s="28">
        <v>0</v>
      </c>
      <c r="CP10" s="28">
        <v>0</v>
      </c>
      <c r="CQ10" s="28">
        <v>0</v>
      </c>
      <c r="CR10" s="28">
        <v>0</v>
      </c>
      <c r="CS10" s="28">
        <v>0</v>
      </c>
      <c r="CT10" s="28">
        <v>0</v>
      </c>
      <c r="CU10" s="28">
        <v>0</v>
      </c>
      <c r="CV10" s="28">
        <v>0</v>
      </c>
      <c r="CW10" s="28">
        <v>0</v>
      </c>
      <c r="CX10" s="28">
        <v>0</v>
      </c>
      <c r="CY10" s="28">
        <v>0</v>
      </c>
      <c r="CZ10" s="28">
        <v>0</v>
      </c>
      <c r="DA10" s="28">
        <v>0</v>
      </c>
      <c r="DB10" s="28">
        <v>0</v>
      </c>
      <c r="DC10" s="28">
        <v>0</v>
      </c>
      <c r="DD10" s="28">
        <v>0</v>
      </c>
      <c r="DE10" s="28">
        <v>0</v>
      </c>
      <c r="DF10" s="28">
        <v>0</v>
      </c>
      <c r="DG10" s="28">
        <v>0</v>
      </c>
      <c r="DH10" s="28">
        <v>0</v>
      </c>
      <c r="DI10" s="28">
        <v>0</v>
      </c>
      <c r="DJ10" s="28">
        <v>0</v>
      </c>
      <c r="DK10" s="28">
        <v>0</v>
      </c>
      <c r="DL10" s="28">
        <v>0</v>
      </c>
      <c r="DM10" s="28">
        <v>0</v>
      </c>
      <c r="DN10" s="28">
        <v>0</v>
      </c>
      <c r="DO10" s="28">
        <v>0</v>
      </c>
      <c r="DP10" s="28">
        <v>0</v>
      </c>
      <c r="DQ10" s="28">
        <v>0</v>
      </c>
      <c r="DR10" s="28">
        <v>0</v>
      </c>
      <c r="DS10" s="28">
        <v>0</v>
      </c>
      <c r="DT10" s="28">
        <v>0</v>
      </c>
      <c r="DU10" s="28">
        <v>0</v>
      </c>
      <c r="DV10" s="28">
        <v>0</v>
      </c>
      <c r="DW10" s="28">
        <v>0</v>
      </c>
      <c r="DX10" s="28">
        <v>0</v>
      </c>
      <c r="DY10" s="28">
        <v>0</v>
      </c>
      <c r="DZ10" s="28">
        <v>0</v>
      </c>
      <c r="EA10" s="28">
        <v>0</v>
      </c>
      <c r="EB10" s="28">
        <v>0</v>
      </c>
      <c r="EC10" s="28">
        <v>0</v>
      </c>
      <c r="ED10" s="28">
        <v>0</v>
      </c>
      <c r="EE10" s="28">
        <v>0</v>
      </c>
      <c r="EF10" s="28">
        <v>0</v>
      </c>
      <c r="EG10" s="28">
        <v>0</v>
      </c>
      <c r="EH10" s="28">
        <v>0</v>
      </c>
      <c r="EI10" s="28">
        <v>0</v>
      </c>
      <c r="EJ10" s="28">
        <v>0</v>
      </c>
      <c r="EK10" s="28">
        <v>0</v>
      </c>
      <c r="EL10" s="28">
        <v>0</v>
      </c>
      <c r="EM10" s="28">
        <v>0</v>
      </c>
      <c r="EN10" s="28">
        <v>0</v>
      </c>
      <c r="EO10" s="28">
        <v>0</v>
      </c>
      <c r="EP10" s="28">
        <v>0</v>
      </c>
      <c r="EQ10" s="28">
        <v>0</v>
      </c>
      <c r="ER10" s="28">
        <v>0</v>
      </c>
      <c r="ES10" s="28">
        <f t="shared" si="0"/>
        <v>15903.283219452758</v>
      </c>
      <c r="ET10" s="28">
        <v>204.60540050999998</v>
      </c>
      <c r="EU10" s="28">
        <v>18.85253409117604</v>
      </c>
      <c r="EV10" s="28">
        <v>8505.6705019027795</v>
      </c>
      <c r="EW10" s="28">
        <v>0</v>
      </c>
      <c r="EX10" s="28">
        <f t="shared" si="1"/>
        <v>24632.411655956712</v>
      </c>
      <c r="EZ10" s="5">
        <f t="shared" si="2"/>
        <v>0</v>
      </c>
      <c r="AMD10"/>
      <c r="AME10"/>
      <c r="AMF10"/>
      <c r="AMG10"/>
      <c r="AMH10"/>
      <c r="AMI10"/>
      <c r="AMJ10"/>
      <c r="AMK10"/>
    </row>
    <row r="11" spans="1:1025" s="5" customFormat="1" x14ac:dyDescent="0.25">
      <c r="A11" s="9">
        <v>7</v>
      </c>
      <c r="B11" s="22"/>
      <c r="C11" s="24" t="s">
        <v>301</v>
      </c>
      <c r="D11" s="25" t="s">
        <v>302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19680.860403910818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0</v>
      </c>
      <c r="AE11" s="28">
        <v>0</v>
      </c>
      <c r="AF11" s="28">
        <v>0</v>
      </c>
      <c r="AG11" s="28">
        <v>0</v>
      </c>
      <c r="AH11" s="28">
        <v>0</v>
      </c>
      <c r="AI11" s="28">
        <v>0</v>
      </c>
      <c r="AJ11" s="28">
        <v>0</v>
      </c>
      <c r="AK11" s="28">
        <v>0</v>
      </c>
      <c r="AL11" s="28">
        <v>0</v>
      </c>
      <c r="AM11" s="28">
        <v>0</v>
      </c>
      <c r="AN11" s="28">
        <v>0</v>
      </c>
      <c r="AO11" s="28">
        <v>0</v>
      </c>
      <c r="AP11" s="28">
        <v>0</v>
      </c>
      <c r="AQ11" s="28">
        <v>0</v>
      </c>
      <c r="AR11" s="28">
        <v>0</v>
      </c>
      <c r="AS11" s="28">
        <v>0</v>
      </c>
      <c r="AT11" s="28">
        <v>0</v>
      </c>
      <c r="AU11" s="28">
        <v>0</v>
      </c>
      <c r="AV11" s="28">
        <v>0</v>
      </c>
      <c r="AW11" s="28">
        <v>0</v>
      </c>
      <c r="AX11" s="28">
        <v>0</v>
      </c>
      <c r="AY11" s="28">
        <v>0</v>
      </c>
      <c r="AZ11" s="28">
        <v>0</v>
      </c>
      <c r="BA11" s="28">
        <v>0</v>
      </c>
      <c r="BB11" s="28">
        <v>0</v>
      </c>
      <c r="BC11" s="28">
        <v>0</v>
      </c>
      <c r="BD11" s="28">
        <v>0</v>
      </c>
      <c r="BE11" s="28">
        <v>0</v>
      </c>
      <c r="BF11" s="28">
        <v>0</v>
      </c>
      <c r="BG11" s="28">
        <v>0</v>
      </c>
      <c r="BH11" s="28">
        <v>0</v>
      </c>
      <c r="BI11" s="28">
        <v>0</v>
      </c>
      <c r="BJ11" s="28">
        <v>0</v>
      </c>
      <c r="BK11" s="28">
        <v>0</v>
      </c>
      <c r="BL11" s="28">
        <v>0</v>
      </c>
      <c r="BM11" s="28">
        <v>0</v>
      </c>
      <c r="BN11" s="28">
        <v>0</v>
      </c>
      <c r="BO11" s="28">
        <v>0</v>
      </c>
      <c r="BP11" s="28">
        <v>0</v>
      </c>
      <c r="BQ11" s="28">
        <v>0</v>
      </c>
      <c r="BR11" s="28">
        <v>0</v>
      </c>
      <c r="BS11" s="28">
        <v>0</v>
      </c>
      <c r="BT11" s="28">
        <v>0</v>
      </c>
      <c r="BU11" s="28">
        <v>0</v>
      </c>
      <c r="BV11" s="28">
        <v>0</v>
      </c>
      <c r="BW11" s="28">
        <v>0</v>
      </c>
      <c r="BX11" s="28">
        <v>0</v>
      </c>
      <c r="BY11" s="28">
        <v>0</v>
      </c>
      <c r="BZ11" s="28">
        <v>0</v>
      </c>
      <c r="CA11" s="28">
        <v>0</v>
      </c>
      <c r="CB11" s="28">
        <v>0</v>
      </c>
      <c r="CC11" s="28">
        <v>0</v>
      </c>
      <c r="CD11" s="28">
        <v>0</v>
      </c>
      <c r="CE11" s="28">
        <v>0</v>
      </c>
      <c r="CF11" s="28">
        <v>0</v>
      </c>
      <c r="CG11" s="28">
        <v>0</v>
      </c>
      <c r="CH11" s="28">
        <v>0</v>
      </c>
      <c r="CI11" s="28">
        <v>0</v>
      </c>
      <c r="CJ11" s="28">
        <v>0</v>
      </c>
      <c r="CK11" s="28">
        <v>0</v>
      </c>
      <c r="CL11" s="28">
        <v>0</v>
      </c>
      <c r="CM11" s="28">
        <v>0</v>
      </c>
      <c r="CN11" s="28">
        <v>0</v>
      </c>
      <c r="CO11" s="28">
        <v>0</v>
      </c>
      <c r="CP11" s="28">
        <v>0</v>
      </c>
      <c r="CQ11" s="28">
        <v>0</v>
      </c>
      <c r="CR11" s="28">
        <v>0</v>
      </c>
      <c r="CS11" s="28">
        <v>0</v>
      </c>
      <c r="CT11" s="28">
        <v>0</v>
      </c>
      <c r="CU11" s="28">
        <v>0</v>
      </c>
      <c r="CV11" s="28">
        <v>0</v>
      </c>
      <c r="CW11" s="28">
        <v>0</v>
      </c>
      <c r="CX11" s="28">
        <v>0</v>
      </c>
      <c r="CY11" s="28">
        <v>0</v>
      </c>
      <c r="CZ11" s="28">
        <v>0</v>
      </c>
      <c r="DA11" s="28">
        <v>0</v>
      </c>
      <c r="DB11" s="28">
        <v>0</v>
      </c>
      <c r="DC11" s="28">
        <v>0</v>
      </c>
      <c r="DD11" s="28">
        <v>0</v>
      </c>
      <c r="DE11" s="28">
        <v>0</v>
      </c>
      <c r="DF11" s="28">
        <v>0</v>
      </c>
      <c r="DG11" s="28">
        <v>0</v>
      </c>
      <c r="DH11" s="28">
        <v>0</v>
      </c>
      <c r="DI11" s="28">
        <v>0</v>
      </c>
      <c r="DJ11" s="28">
        <v>0</v>
      </c>
      <c r="DK11" s="28">
        <v>0</v>
      </c>
      <c r="DL11" s="28">
        <v>0</v>
      </c>
      <c r="DM11" s="28">
        <v>0</v>
      </c>
      <c r="DN11" s="28">
        <v>0</v>
      </c>
      <c r="DO11" s="28">
        <v>0</v>
      </c>
      <c r="DP11" s="28">
        <v>0</v>
      </c>
      <c r="DQ11" s="28">
        <v>0</v>
      </c>
      <c r="DR11" s="28">
        <v>0</v>
      </c>
      <c r="DS11" s="28">
        <v>0</v>
      </c>
      <c r="DT11" s="28">
        <v>0</v>
      </c>
      <c r="DU11" s="28">
        <v>0</v>
      </c>
      <c r="DV11" s="28">
        <v>0</v>
      </c>
      <c r="DW11" s="28">
        <v>0</v>
      </c>
      <c r="DX11" s="28">
        <v>0</v>
      </c>
      <c r="DY11" s="28">
        <v>0</v>
      </c>
      <c r="DZ11" s="28">
        <v>0</v>
      </c>
      <c r="EA11" s="28">
        <v>0</v>
      </c>
      <c r="EB11" s="28">
        <v>0</v>
      </c>
      <c r="EC11" s="28">
        <v>0</v>
      </c>
      <c r="ED11" s="28">
        <v>0</v>
      </c>
      <c r="EE11" s="28">
        <v>0</v>
      </c>
      <c r="EF11" s="28">
        <v>0</v>
      </c>
      <c r="EG11" s="28">
        <v>0</v>
      </c>
      <c r="EH11" s="28">
        <v>0</v>
      </c>
      <c r="EI11" s="28">
        <v>0</v>
      </c>
      <c r="EJ11" s="28">
        <v>0</v>
      </c>
      <c r="EK11" s="28">
        <v>0</v>
      </c>
      <c r="EL11" s="28">
        <v>0</v>
      </c>
      <c r="EM11" s="28">
        <v>0</v>
      </c>
      <c r="EN11" s="28">
        <v>0</v>
      </c>
      <c r="EO11" s="28">
        <v>0</v>
      </c>
      <c r="EP11" s="28">
        <v>0</v>
      </c>
      <c r="EQ11" s="28">
        <v>0</v>
      </c>
      <c r="ER11" s="28">
        <v>0</v>
      </c>
      <c r="ES11" s="28">
        <f t="shared" si="0"/>
        <v>19680.860403910818</v>
      </c>
      <c r="ET11" s="28">
        <v>3.4521520899999998</v>
      </c>
      <c r="EU11" s="28">
        <v>16.870190019619834</v>
      </c>
      <c r="EV11" s="28">
        <v>1434.9945591113312</v>
      </c>
      <c r="EW11" s="28">
        <v>0</v>
      </c>
      <c r="EX11" s="28">
        <f t="shared" si="1"/>
        <v>21136.177305131772</v>
      </c>
      <c r="EZ11" s="5">
        <f t="shared" si="2"/>
        <v>0</v>
      </c>
      <c r="AMD11"/>
      <c r="AME11"/>
      <c r="AMF11"/>
      <c r="AMG11"/>
      <c r="AMH11"/>
      <c r="AMI11"/>
      <c r="AMJ11"/>
      <c r="AMK11"/>
    </row>
    <row r="12" spans="1:1025" s="5" customFormat="1" x14ac:dyDescent="0.25">
      <c r="A12" s="9">
        <v>8</v>
      </c>
      <c r="B12" s="22"/>
      <c r="C12" s="24" t="s">
        <v>303</v>
      </c>
      <c r="D12" s="25" t="s">
        <v>304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25884.580244367186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0</v>
      </c>
      <c r="AE12" s="28">
        <v>0</v>
      </c>
      <c r="AF12" s="28">
        <v>0</v>
      </c>
      <c r="AG12" s="28">
        <v>0</v>
      </c>
      <c r="AH12" s="28">
        <v>0</v>
      </c>
      <c r="AI12" s="28">
        <v>0</v>
      </c>
      <c r="AJ12" s="28">
        <v>0</v>
      </c>
      <c r="AK12" s="28">
        <v>0</v>
      </c>
      <c r="AL12" s="28">
        <v>0</v>
      </c>
      <c r="AM12" s="28">
        <v>0</v>
      </c>
      <c r="AN12" s="28">
        <v>0</v>
      </c>
      <c r="AO12" s="28">
        <v>0</v>
      </c>
      <c r="AP12" s="28">
        <v>0</v>
      </c>
      <c r="AQ12" s="28">
        <v>0</v>
      </c>
      <c r="AR12" s="28">
        <v>0</v>
      </c>
      <c r="AS12" s="28">
        <v>0</v>
      </c>
      <c r="AT12" s="28">
        <v>0</v>
      </c>
      <c r="AU12" s="28">
        <v>0</v>
      </c>
      <c r="AV12" s="28">
        <v>0</v>
      </c>
      <c r="AW12" s="28">
        <v>0</v>
      </c>
      <c r="AX12" s="28">
        <v>0</v>
      </c>
      <c r="AY12" s="28">
        <v>0</v>
      </c>
      <c r="AZ12" s="28">
        <v>0</v>
      </c>
      <c r="BA12" s="28">
        <v>0</v>
      </c>
      <c r="BB12" s="28">
        <v>0</v>
      </c>
      <c r="BC12" s="28">
        <v>0</v>
      </c>
      <c r="BD12" s="28">
        <v>0</v>
      </c>
      <c r="BE12" s="28">
        <v>0</v>
      </c>
      <c r="BF12" s="28">
        <v>0</v>
      </c>
      <c r="BG12" s="28">
        <v>0</v>
      </c>
      <c r="BH12" s="28">
        <v>0</v>
      </c>
      <c r="BI12" s="28">
        <v>0</v>
      </c>
      <c r="BJ12" s="28">
        <v>0</v>
      </c>
      <c r="BK12" s="28">
        <v>0</v>
      </c>
      <c r="BL12" s="28">
        <v>0</v>
      </c>
      <c r="BM12" s="28">
        <v>0</v>
      </c>
      <c r="BN12" s="28">
        <v>0</v>
      </c>
      <c r="BO12" s="28">
        <v>0</v>
      </c>
      <c r="BP12" s="28">
        <v>0</v>
      </c>
      <c r="BQ12" s="28">
        <v>0</v>
      </c>
      <c r="BR12" s="28">
        <v>0</v>
      </c>
      <c r="BS12" s="28">
        <v>0</v>
      </c>
      <c r="BT12" s="28">
        <v>0</v>
      </c>
      <c r="BU12" s="28">
        <v>0</v>
      </c>
      <c r="BV12" s="28">
        <v>0</v>
      </c>
      <c r="BW12" s="28">
        <v>0</v>
      </c>
      <c r="BX12" s="28">
        <v>0</v>
      </c>
      <c r="BY12" s="28">
        <v>0</v>
      </c>
      <c r="BZ12" s="28">
        <v>0</v>
      </c>
      <c r="CA12" s="28">
        <v>0</v>
      </c>
      <c r="CB12" s="28">
        <v>0</v>
      </c>
      <c r="CC12" s="28">
        <v>0</v>
      </c>
      <c r="CD12" s="28">
        <v>0</v>
      </c>
      <c r="CE12" s="28">
        <v>0</v>
      </c>
      <c r="CF12" s="28">
        <v>0</v>
      </c>
      <c r="CG12" s="28">
        <v>0</v>
      </c>
      <c r="CH12" s="28">
        <v>0</v>
      </c>
      <c r="CI12" s="28">
        <v>0</v>
      </c>
      <c r="CJ12" s="28">
        <v>0</v>
      </c>
      <c r="CK12" s="28">
        <v>0</v>
      </c>
      <c r="CL12" s="28">
        <v>0</v>
      </c>
      <c r="CM12" s="28">
        <v>0</v>
      </c>
      <c r="CN12" s="28">
        <v>0</v>
      </c>
      <c r="CO12" s="28">
        <v>0</v>
      </c>
      <c r="CP12" s="28">
        <v>0</v>
      </c>
      <c r="CQ12" s="28">
        <v>0</v>
      </c>
      <c r="CR12" s="28">
        <v>0</v>
      </c>
      <c r="CS12" s="28">
        <v>0</v>
      </c>
      <c r="CT12" s="28">
        <v>0</v>
      </c>
      <c r="CU12" s="28">
        <v>0</v>
      </c>
      <c r="CV12" s="28">
        <v>0</v>
      </c>
      <c r="CW12" s="28">
        <v>0</v>
      </c>
      <c r="CX12" s="28">
        <v>0</v>
      </c>
      <c r="CY12" s="28">
        <v>0</v>
      </c>
      <c r="CZ12" s="28">
        <v>0</v>
      </c>
      <c r="DA12" s="28">
        <v>0</v>
      </c>
      <c r="DB12" s="28">
        <v>0</v>
      </c>
      <c r="DC12" s="28">
        <v>0</v>
      </c>
      <c r="DD12" s="28">
        <v>0</v>
      </c>
      <c r="DE12" s="28">
        <v>0</v>
      </c>
      <c r="DF12" s="28">
        <v>0</v>
      </c>
      <c r="DG12" s="28">
        <v>0</v>
      </c>
      <c r="DH12" s="28">
        <v>0</v>
      </c>
      <c r="DI12" s="28">
        <v>0</v>
      </c>
      <c r="DJ12" s="28">
        <v>0</v>
      </c>
      <c r="DK12" s="28">
        <v>0</v>
      </c>
      <c r="DL12" s="28">
        <v>0</v>
      </c>
      <c r="DM12" s="28">
        <v>0</v>
      </c>
      <c r="DN12" s="28">
        <v>0</v>
      </c>
      <c r="DO12" s="28">
        <v>0</v>
      </c>
      <c r="DP12" s="28">
        <v>0</v>
      </c>
      <c r="DQ12" s="28">
        <v>0</v>
      </c>
      <c r="DR12" s="28">
        <v>0</v>
      </c>
      <c r="DS12" s="28">
        <v>0</v>
      </c>
      <c r="DT12" s="28">
        <v>0</v>
      </c>
      <c r="DU12" s="28">
        <v>0</v>
      </c>
      <c r="DV12" s="28">
        <v>0</v>
      </c>
      <c r="DW12" s="28">
        <v>0</v>
      </c>
      <c r="DX12" s="28">
        <v>0</v>
      </c>
      <c r="DY12" s="28">
        <v>0</v>
      </c>
      <c r="DZ12" s="28">
        <v>0</v>
      </c>
      <c r="EA12" s="28">
        <v>0</v>
      </c>
      <c r="EB12" s="28">
        <v>0</v>
      </c>
      <c r="EC12" s="28">
        <v>2.6935916336269519</v>
      </c>
      <c r="ED12" s="28">
        <v>0</v>
      </c>
      <c r="EE12" s="28">
        <v>0</v>
      </c>
      <c r="EF12" s="28">
        <v>0</v>
      </c>
      <c r="EG12" s="28">
        <v>0</v>
      </c>
      <c r="EH12" s="28">
        <v>0</v>
      </c>
      <c r="EI12" s="28">
        <v>0</v>
      </c>
      <c r="EJ12" s="28">
        <v>0</v>
      </c>
      <c r="EK12" s="28">
        <v>0</v>
      </c>
      <c r="EL12" s="28">
        <v>0</v>
      </c>
      <c r="EM12" s="28">
        <v>0</v>
      </c>
      <c r="EN12" s="28">
        <v>0</v>
      </c>
      <c r="EO12" s="28">
        <v>0</v>
      </c>
      <c r="EP12" s="28">
        <v>0</v>
      </c>
      <c r="EQ12" s="28">
        <v>0</v>
      </c>
      <c r="ER12" s="28">
        <v>0</v>
      </c>
      <c r="ES12" s="28">
        <f t="shared" si="0"/>
        <v>25887.273836000812</v>
      </c>
      <c r="ET12" s="28">
        <v>1074.1193004700001</v>
      </c>
      <c r="EU12" s="28">
        <v>487.62895677999052</v>
      </c>
      <c r="EV12" s="28">
        <v>7370.3416746722787</v>
      </c>
      <c r="EW12" s="28">
        <v>0</v>
      </c>
      <c r="EX12" s="28">
        <f t="shared" si="1"/>
        <v>34819.363767923081</v>
      </c>
      <c r="EZ12" s="5">
        <f t="shared" si="2"/>
        <v>0</v>
      </c>
      <c r="AMD12"/>
      <c r="AME12"/>
      <c r="AMF12"/>
      <c r="AMG12"/>
      <c r="AMH12"/>
      <c r="AMI12"/>
      <c r="AMJ12"/>
      <c r="AMK12"/>
    </row>
    <row r="13" spans="1:1025" s="5" customFormat="1" x14ac:dyDescent="0.25">
      <c r="A13" s="9">
        <v>9</v>
      </c>
      <c r="B13" s="22"/>
      <c r="C13" s="24" t="s">
        <v>305</v>
      </c>
      <c r="D13" s="25" t="s">
        <v>306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49159.269749350708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28">
        <v>0</v>
      </c>
      <c r="AJ13" s="28">
        <v>0</v>
      </c>
      <c r="AK13" s="28">
        <v>0</v>
      </c>
      <c r="AL13" s="28">
        <v>0</v>
      </c>
      <c r="AM13" s="28">
        <v>0</v>
      </c>
      <c r="AN13" s="28">
        <v>0</v>
      </c>
      <c r="AO13" s="28">
        <v>0</v>
      </c>
      <c r="AP13" s="28">
        <v>0</v>
      </c>
      <c r="AQ13" s="28">
        <v>0</v>
      </c>
      <c r="AR13" s="28">
        <v>0</v>
      </c>
      <c r="AS13" s="28">
        <v>0</v>
      </c>
      <c r="AT13" s="28">
        <v>0</v>
      </c>
      <c r="AU13" s="28">
        <v>0</v>
      </c>
      <c r="AV13" s="28">
        <v>0</v>
      </c>
      <c r="AW13" s="28">
        <v>0</v>
      </c>
      <c r="AX13" s="28">
        <v>0</v>
      </c>
      <c r="AY13" s="28">
        <v>0</v>
      </c>
      <c r="AZ13" s="28">
        <v>0</v>
      </c>
      <c r="BA13" s="28">
        <v>0</v>
      </c>
      <c r="BB13" s="28">
        <v>0</v>
      </c>
      <c r="BC13" s="28">
        <v>0</v>
      </c>
      <c r="BD13" s="28">
        <v>0</v>
      </c>
      <c r="BE13" s="28">
        <v>0</v>
      </c>
      <c r="BF13" s="28">
        <v>0</v>
      </c>
      <c r="BG13" s="28">
        <v>0</v>
      </c>
      <c r="BH13" s="28">
        <v>0</v>
      </c>
      <c r="BI13" s="28">
        <v>0</v>
      </c>
      <c r="BJ13" s="28">
        <v>0</v>
      </c>
      <c r="BK13" s="28">
        <v>0</v>
      </c>
      <c r="BL13" s="28">
        <v>0</v>
      </c>
      <c r="BM13" s="28">
        <v>0</v>
      </c>
      <c r="BN13" s="28">
        <v>0</v>
      </c>
      <c r="BO13" s="28">
        <v>0</v>
      </c>
      <c r="BP13" s="28">
        <v>0</v>
      </c>
      <c r="BQ13" s="28">
        <v>0</v>
      </c>
      <c r="BR13" s="28">
        <v>0</v>
      </c>
      <c r="BS13" s="28">
        <v>0</v>
      </c>
      <c r="BT13" s="28">
        <v>0</v>
      </c>
      <c r="BU13" s="28">
        <v>0</v>
      </c>
      <c r="BV13" s="28">
        <v>0</v>
      </c>
      <c r="BW13" s="28">
        <v>0</v>
      </c>
      <c r="BX13" s="28">
        <v>0</v>
      </c>
      <c r="BY13" s="28">
        <v>0</v>
      </c>
      <c r="BZ13" s="28">
        <v>0</v>
      </c>
      <c r="CA13" s="28">
        <v>0</v>
      </c>
      <c r="CB13" s="28">
        <v>0</v>
      </c>
      <c r="CC13" s="28">
        <v>0</v>
      </c>
      <c r="CD13" s="28">
        <v>0</v>
      </c>
      <c r="CE13" s="28">
        <v>0</v>
      </c>
      <c r="CF13" s="28">
        <v>0</v>
      </c>
      <c r="CG13" s="28">
        <v>0</v>
      </c>
      <c r="CH13" s="28">
        <v>0</v>
      </c>
      <c r="CI13" s="28">
        <v>0</v>
      </c>
      <c r="CJ13" s="28">
        <v>0</v>
      </c>
      <c r="CK13" s="28">
        <v>0</v>
      </c>
      <c r="CL13" s="28">
        <v>0</v>
      </c>
      <c r="CM13" s="28">
        <v>0</v>
      </c>
      <c r="CN13" s="28">
        <v>0</v>
      </c>
      <c r="CO13" s="28">
        <v>0</v>
      </c>
      <c r="CP13" s="28">
        <v>0</v>
      </c>
      <c r="CQ13" s="28">
        <v>0</v>
      </c>
      <c r="CR13" s="28">
        <v>0</v>
      </c>
      <c r="CS13" s="28">
        <v>0</v>
      </c>
      <c r="CT13" s="28">
        <v>0</v>
      </c>
      <c r="CU13" s="28">
        <v>0</v>
      </c>
      <c r="CV13" s="28">
        <v>0</v>
      </c>
      <c r="CW13" s="28">
        <v>0</v>
      </c>
      <c r="CX13" s="28">
        <v>0</v>
      </c>
      <c r="CY13" s="28">
        <v>0</v>
      </c>
      <c r="CZ13" s="28">
        <v>0</v>
      </c>
      <c r="DA13" s="28">
        <v>0</v>
      </c>
      <c r="DB13" s="28">
        <v>0</v>
      </c>
      <c r="DC13" s="28">
        <v>0</v>
      </c>
      <c r="DD13" s="28">
        <v>0</v>
      </c>
      <c r="DE13" s="28">
        <v>0</v>
      </c>
      <c r="DF13" s="28">
        <v>0</v>
      </c>
      <c r="DG13" s="28">
        <v>0</v>
      </c>
      <c r="DH13" s="28">
        <v>0</v>
      </c>
      <c r="DI13" s="28">
        <v>0</v>
      </c>
      <c r="DJ13" s="28">
        <v>0</v>
      </c>
      <c r="DK13" s="28">
        <v>0</v>
      </c>
      <c r="DL13" s="28">
        <v>0</v>
      </c>
      <c r="DM13" s="28">
        <v>0</v>
      </c>
      <c r="DN13" s="28">
        <v>0</v>
      </c>
      <c r="DO13" s="28">
        <v>0</v>
      </c>
      <c r="DP13" s="28">
        <v>0</v>
      </c>
      <c r="DQ13" s="28">
        <v>0</v>
      </c>
      <c r="DR13" s="28">
        <v>0</v>
      </c>
      <c r="DS13" s="28">
        <v>0</v>
      </c>
      <c r="DT13" s="28">
        <v>0</v>
      </c>
      <c r="DU13" s="28">
        <v>0</v>
      </c>
      <c r="DV13" s="28">
        <v>0</v>
      </c>
      <c r="DW13" s="28">
        <v>0</v>
      </c>
      <c r="DX13" s="28">
        <v>0</v>
      </c>
      <c r="DY13" s="28">
        <v>0</v>
      </c>
      <c r="DZ13" s="28">
        <v>0</v>
      </c>
      <c r="EA13" s="28">
        <v>0</v>
      </c>
      <c r="EB13" s="28">
        <v>0</v>
      </c>
      <c r="EC13" s="28">
        <v>4.0425524579569032</v>
      </c>
      <c r="ED13" s="28">
        <v>0</v>
      </c>
      <c r="EE13" s="28">
        <v>0</v>
      </c>
      <c r="EF13" s="28">
        <v>0</v>
      </c>
      <c r="EG13" s="28">
        <v>0</v>
      </c>
      <c r="EH13" s="28">
        <v>0</v>
      </c>
      <c r="EI13" s="28">
        <v>0</v>
      </c>
      <c r="EJ13" s="28">
        <v>0</v>
      </c>
      <c r="EK13" s="28">
        <v>0</v>
      </c>
      <c r="EL13" s="28">
        <v>0</v>
      </c>
      <c r="EM13" s="28">
        <v>0</v>
      </c>
      <c r="EN13" s="28">
        <v>0</v>
      </c>
      <c r="EO13" s="28">
        <v>0</v>
      </c>
      <c r="EP13" s="28">
        <v>0</v>
      </c>
      <c r="EQ13" s="28">
        <v>0</v>
      </c>
      <c r="ER13" s="28">
        <v>0</v>
      </c>
      <c r="ES13" s="28">
        <f t="shared" si="0"/>
        <v>49163.312301808663</v>
      </c>
      <c r="ET13" s="28">
        <v>2256.5185003200004</v>
      </c>
      <c r="EU13" s="28">
        <v>83.161320599213639</v>
      </c>
      <c r="EV13" s="28">
        <v>7543.6257850345319</v>
      </c>
      <c r="EW13" s="28">
        <v>0</v>
      </c>
      <c r="EX13" s="28">
        <f t="shared" si="1"/>
        <v>59046.617907762411</v>
      </c>
      <c r="EZ13" s="5">
        <f t="shared" si="2"/>
        <v>0</v>
      </c>
      <c r="AMD13"/>
      <c r="AME13"/>
      <c r="AMF13"/>
      <c r="AMG13"/>
      <c r="AMH13"/>
      <c r="AMI13"/>
      <c r="AMJ13"/>
      <c r="AMK13"/>
    </row>
    <row r="14" spans="1:1025" s="5" customFormat="1" x14ac:dyDescent="0.25">
      <c r="A14" s="9">
        <v>10</v>
      </c>
      <c r="B14" s="22"/>
      <c r="C14" s="24" t="s">
        <v>307</v>
      </c>
      <c r="D14" s="25" t="s">
        <v>308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53829.206332630325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  <c r="AK14" s="28">
        <v>0</v>
      </c>
      <c r="AL14" s="28">
        <v>0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  <c r="AR14" s="28">
        <v>0</v>
      </c>
      <c r="AS14" s="28">
        <v>0</v>
      </c>
      <c r="AT14" s="28">
        <v>0</v>
      </c>
      <c r="AU14" s="28">
        <v>0</v>
      </c>
      <c r="AV14" s="28">
        <v>0</v>
      </c>
      <c r="AW14" s="28">
        <v>0</v>
      </c>
      <c r="AX14" s="28">
        <v>0</v>
      </c>
      <c r="AY14" s="28">
        <v>0</v>
      </c>
      <c r="AZ14" s="28">
        <v>0</v>
      </c>
      <c r="BA14" s="28">
        <v>0</v>
      </c>
      <c r="BB14" s="28">
        <v>0</v>
      </c>
      <c r="BC14" s="28">
        <v>0</v>
      </c>
      <c r="BD14" s="28">
        <v>0</v>
      </c>
      <c r="BE14" s="28">
        <v>0</v>
      </c>
      <c r="BF14" s="28">
        <v>0</v>
      </c>
      <c r="BG14" s="28">
        <v>0</v>
      </c>
      <c r="BH14" s="28">
        <v>0</v>
      </c>
      <c r="BI14" s="28">
        <v>0</v>
      </c>
      <c r="BJ14" s="28">
        <v>0</v>
      </c>
      <c r="BK14" s="28">
        <v>0</v>
      </c>
      <c r="BL14" s="28">
        <v>0</v>
      </c>
      <c r="BM14" s="28">
        <v>0</v>
      </c>
      <c r="BN14" s="28">
        <v>0</v>
      </c>
      <c r="BO14" s="28">
        <v>0</v>
      </c>
      <c r="BP14" s="28">
        <v>0</v>
      </c>
      <c r="BQ14" s="28">
        <v>0</v>
      </c>
      <c r="BR14" s="28">
        <v>0</v>
      </c>
      <c r="BS14" s="28">
        <v>0</v>
      </c>
      <c r="BT14" s="28">
        <v>0</v>
      </c>
      <c r="BU14" s="28">
        <v>0</v>
      </c>
      <c r="BV14" s="28">
        <v>0</v>
      </c>
      <c r="BW14" s="28">
        <v>0</v>
      </c>
      <c r="BX14" s="28">
        <v>0</v>
      </c>
      <c r="BY14" s="28">
        <v>0</v>
      </c>
      <c r="BZ14" s="28">
        <v>0</v>
      </c>
      <c r="CA14" s="28">
        <v>0</v>
      </c>
      <c r="CB14" s="28">
        <v>0</v>
      </c>
      <c r="CC14" s="28">
        <v>0</v>
      </c>
      <c r="CD14" s="28">
        <v>0</v>
      </c>
      <c r="CE14" s="28">
        <v>0</v>
      </c>
      <c r="CF14" s="28">
        <v>0</v>
      </c>
      <c r="CG14" s="28">
        <v>0</v>
      </c>
      <c r="CH14" s="28">
        <v>0</v>
      </c>
      <c r="CI14" s="28">
        <v>0</v>
      </c>
      <c r="CJ14" s="28">
        <v>0</v>
      </c>
      <c r="CK14" s="28">
        <v>0</v>
      </c>
      <c r="CL14" s="28">
        <v>0</v>
      </c>
      <c r="CM14" s="28">
        <v>0</v>
      </c>
      <c r="CN14" s="28">
        <v>0</v>
      </c>
      <c r="CO14" s="28">
        <v>0</v>
      </c>
      <c r="CP14" s="28">
        <v>0</v>
      </c>
      <c r="CQ14" s="28">
        <v>0</v>
      </c>
      <c r="CR14" s="28">
        <v>0</v>
      </c>
      <c r="CS14" s="28">
        <v>0</v>
      </c>
      <c r="CT14" s="28">
        <v>0</v>
      </c>
      <c r="CU14" s="28">
        <v>0</v>
      </c>
      <c r="CV14" s="28">
        <v>0</v>
      </c>
      <c r="CW14" s="28">
        <v>0</v>
      </c>
      <c r="CX14" s="28">
        <v>0</v>
      </c>
      <c r="CY14" s="28">
        <v>0</v>
      </c>
      <c r="CZ14" s="28">
        <v>0</v>
      </c>
      <c r="DA14" s="28">
        <v>0</v>
      </c>
      <c r="DB14" s="28">
        <v>0</v>
      </c>
      <c r="DC14" s="28">
        <v>0</v>
      </c>
      <c r="DD14" s="28">
        <v>0</v>
      </c>
      <c r="DE14" s="28">
        <v>0</v>
      </c>
      <c r="DF14" s="28">
        <v>0</v>
      </c>
      <c r="DG14" s="28">
        <v>0</v>
      </c>
      <c r="DH14" s="28">
        <v>0</v>
      </c>
      <c r="DI14" s="28">
        <v>0</v>
      </c>
      <c r="DJ14" s="28">
        <v>0</v>
      </c>
      <c r="DK14" s="28">
        <v>0</v>
      </c>
      <c r="DL14" s="28">
        <v>0</v>
      </c>
      <c r="DM14" s="28">
        <v>0</v>
      </c>
      <c r="DN14" s="28">
        <v>0</v>
      </c>
      <c r="DO14" s="28">
        <v>0</v>
      </c>
      <c r="DP14" s="28">
        <v>0</v>
      </c>
      <c r="DQ14" s="28">
        <v>0</v>
      </c>
      <c r="DR14" s="28">
        <v>0</v>
      </c>
      <c r="DS14" s="28">
        <v>0</v>
      </c>
      <c r="DT14" s="28">
        <v>0</v>
      </c>
      <c r="DU14" s="28">
        <v>0</v>
      </c>
      <c r="DV14" s="28">
        <v>0</v>
      </c>
      <c r="DW14" s="28">
        <v>0</v>
      </c>
      <c r="DX14" s="28">
        <v>0</v>
      </c>
      <c r="DY14" s="28">
        <v>0</v>
      </c>
      <c r="DZ14" s="28">
        <v>0</v>
      </c>
      <c r="EA14" s="28">
        <v>0</v>
      </c>
      <c r="EB14" s="28">
        <v>0</v>
      </c>
      <c r="EC14" s="28">
        <v>161.27992690304336</v>
      </c>
      <c r="ED14" s="28">
        <v>0</v>
      </c>
      <c r="EE14" s="28">
        <v>0</v>
      </c>
      <c r="EF14" s="28">
        <v>0</v>
      </c>
      <c r="EG14" s="28">
        <v>0</v>
      </c>
      <c r="EH14" s="28">
        <v>0</v>
      </c>
      <c r="EI14" s="28">
        <v>0</v>
      </c>
      <c r="EJ14" s="28">
        <v>0</v>
      </c>
      <c r="EK14" s="28">
        <v>0</v>
      </c>
      <c r="EL14" s="28">
        <v>0</v>
      </c>
      <c r="EM14" s="28">
        <v>0</v>
      </c>
      <c r="EN14" s="28">
        <v>0</v>
      </c>
      <c r="EO14" s="28">
        <v>0</v>
      </c>
      <c r="EP14" s="28">
        <v>0</v>
      </c>
      <c r="EQ14" s="28">
        <v>0</v>
      </c>
      <c r="ER14" s="28">
        <v>0</v>
      </c>
      <c r="ES14" s="28">
        <f t="shared" si="0"/>
        <v>53990.486259533369</v>
      </c>
      <c r="ET14" s="28">
        <v>2828.2471637699996</v>
      </c>
      <c r="EU14" s="28">
        <v>265.49112573221112</v>
      </c>
      <c r="EV14" s="28">
        <v>34836.193905137472</v>
      </c>
      <c r="EW14" s="28">
        <v>0</v>
      </c>
      <c r="EX14" s="28">
        <f t="shared" si="1"/>
        <v>91920.41845417305</v>
      </c>
      <c r="EZ14" s="5">
        <f t="shared" si="2"/>
        <v>0</v>
      </c>
      <c r="AMD14"/>
      <c r="AME14"/>
      <c r="AMF14"/>
      <c r="AMG14"/>
      <c r="AMH14"/>
      <c r="AMI14"/>
      <c r="AMJ14"/>
      <c r="AMK14"/>
    </row>
    <row r="15" spans="1:1025" s="5" customFormat="1" x14ac:dyDescent="0.25">
      <c r="A15" s="9">
        <v>11</v>
      </c>
      <c r="B15" s="22"/>
      <c r="C15" s="24" t="s">
        <v>309</v>
      </c>
      <c r="D15" s="25" t="s">
        <v>310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95694.28368034611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28">
        <v>0</v>
      </c>
      <c r="AF15" s="28">
        <v>0</v>
      </c>
      <c r="AG15" s="28">
        <v>0</v>
      </c>
      <c r="AH15" s="28">
        <v>0</v>
      </c>
      <c r="AI15" s="28">
        <v>0</v>
      </c>
      <c r="AJ15" s="28">
        <v>0</v>
      </c>
      <c r="AK15" s="28">
        <v>0</v>
      </c>
      <c r="AL15" s="28">
        <v>0</v>
      </c>
      <c r="AM15" s="28">
        <v>0</v>
      </c>
      <c r="AN15" s="28">
        <v>0</v>
      </c>
      <c r="AO15" s="28">
        <v>0</v>
      </c>
      <c r="AP15" s="28">
        <v>0</v>
      </c>
      <c r="AQ15" s="28">
        <v>0</v>
      </c>
      <c r="AR15" s="28">
        <v>0</v>
      </c>
      <c r="AS15" s="28">
        <v>0</v>
      </c>
      <c r="AT15" s="28">
        <v>40899.944971581986</v>
      </c>
      <c r="AU15" s="28">
        <v>0</v>
      </c>
      <c r="AV15" s="28">
        <v>0</v>
      </c>
      <c r="AW15" s="28">
        <v>0</v>
      </c>
      <c r="AX15" s="28">
        <v>0</v>
      </c>
      <c r="AY15" s="28">
        <v>0</v>
      </c>
      <c r="AZ15" s="28">
        <v>0</v>
      </c>
      <c r="BA15" s="28">
        <v>0</v>
      </c>
      <c r="BB15" s="28">
        <v>0</v>
      </c>
      <c r="BC15" s="28">
        <v>0</v>
      </c>
      <c r="BD15" s="28">
        <v>0</v>
      </c>
      <c r="BE15" s="28">
        <v>0</v>
      </c>
      <c r="BF15" s="28">
        <v>0</v>
      </c>
      <c r="BG15" s="28">
        <v>0</v>
      </c>
      <c r="BH15" s="28">
        <v>0</v>
      </c>
      <c r="BI15" s="28">
        <v>0</v>
      </c>
      <c r="BJ15" s="28">
        <v>0</v>
      </c>
      <c r="BK15" s="28">
        <v>0</v>
      </c>
      <c r="BL15" s="28">
        <v>0</v>
      </c>
      <c r="BM15" s="28">
        <v>0</v>
      </c>
      <c r="BN15" s="28">
        <v>0</v>
      </c>
      <c r="BO15" s="28">
        <v>0</v>
      </c>
      <c r="BP15" s="28">
        <v>0</v>
      </c>
      <c r="BQ15" s="28">
        <v>0</v>
      </c>
      <c r="BR15" s="28">
        <v>0</v>
      </c>
      <c r="BS15" s="28">
        <v>0</v>
      </c>
      <c r="BT15" s="28">
        <v>0</v>
      </c>
      <c r="BU15" s="28">
        <v>0</v>
      </c>
      <c r="BV15" s="28">
        <v>0</v>
      </c>
      <c r="BW15" s="28">
        <v>0</v>
      </c>
      <c r="BX15" s="28">
        <v>0</v>
      </c>
      <c r="BY15" s="28">
        <v>0</v>
      </c>
      <c r="BZ15" s="28">
        <v>0</v>
      </c>
      <c r="CA15" s="28">
        <v>0</v>
      </c>
      <c r="CB15" s="28">
        <v>0</v>
      </c>
      <c r="CC15" s="28">
        <v>0</v>
      </c>
      <c r="CD15" s="28">
        <v>0</v>
      </c>
      <c r="CE15" s="28">
        <v>0</v>
      </c>
      <c r="CF15" s="28">
        <v>0</v>
      </c>
      <c r="CG15" s="28">
        <v>0</v>
      </c>
      <c r="CH15" s="28">
        <v>0</v>
      </c>
      <c r="CI15" s="28">
        <v>0</v>
      </c>
      <c r="CJ15" s="28">
        <v>0</v>
      </c>
      <c r="CK15" s="28">
        <v>0</v>
      </c>
      <c r="CL15" s="28">
        <v>0</v>
      </c>
      <c r="CM15" s="28">
        <v>0</v>
      </c>
      <c r="CN15" s="28">
        <v>0</v>
      </c>
      <c r="CO15" s="28">
        <v>0</v>
      </c>
      <c r="CP15" s="28">
        <v>0</v>
      </c>
      <c r="CQ15" s="28">
        <v>0</v>
      </c>
      <c r="CR15" s="28">
        <v>0</v>
      </c>
      <c r="CS15" s="28">
        <v>0</v>
      </c>
      <c r="CT15" s="28">
        <v>0</v>
      </c>
      <c r="CU15" s="28">
        <v>0</v>
      </c>
      <c r="CV15" s="28">
        <v>0</v>
      </c>
      <c r="CW15" s="28">
        <v>0</v>
      </c>
      <c r="CX15" s="28">
        <v>0</v>
      </c>
      <c r="CY15" s="28">
        <v>0</v>
      </c>
      <c r="CZ15" s="28">
        <v>0</v>
      </c>
      <c r="DA15" s="28">
        <v>0</v>
      </c>
      <c r="DB15" s="28">
        <v>0</v>
      </c>
      <c r="DC15" s="28">
        <v>0</v>
      </c>
      <c r="DD15" s="28">
        <v>0</v>
      </c>
      <c r="DE15" s="28">
        <v>0</v>
      </c>
      <c r="DF15" s="28">
        <v>0</v>
      </c>
      <c r="DG15" s="28">
        <v>0</v>
      </c>
      <c r="DH15" s="28">
        <v>0</v>
      </c>
      <c r="DI15" s="28">
        <v>0</v>
      </c>
      <c r="DJ15" s="28">
        <v>0</v>
      </c>
      <c r="DK15" s="28">
        <v>0</v>
      </c>
      <c r="DL15" s="28">
        <v>0</v>
      </c>
      <c r="DM15" s="28">
        <v>0</v>
      </c>
      <c r="DN15" s="28">
        <v>0</v>
      </c>
      <c r="DO15" s="28">
        <v>0</v>
      </c>
      <c r="DP15" s="28">
        <v>0</v>
      </c>
      <c r="DQ15" s="28">
        <v>0</v>
      </c>
      <c r="DR15" s="28">
        <v>0</v>
      </c>
      <c r="DS15" s="28">
        <v>0</v>
      </c>
      <c r="DT15" s="28">
        <v>0</v>
      </c>
      <c r="DU15" s="28">
        <v>0</v>
      </c>
      <c r="DV15" s="28">
        <v>0</v>
      </c>
      <c r="DW15" s="28">
        <v>0</v>
      </c>
      <c r="DX15" s="28">
        <v>0</v>
      </c>
      <c r="DY15" s="28">
        <v>0</v>
      </c>
      <c r="DZ15" s="28">
        <v>0</v>
      </c>
      <c r="EA15" s="28">
        <v>0</v>
      </c>
      <c r="EB15" s="28">
        <v>0</v>
      </c>
      <c r="EC15" s="28">
        <v>0</v>
      </c>
      <c r="ED15" s="28">
        <v>0</v>
      </c>
      <c r="EE15" s="28">
        <v>0</v>
      </c>
      <c r="EF15" s="28">
        <v>0</v>
      </c>
      <c r="EG15" s="28">
        <v>0</v>
      </c>
      <c r="EH15" s="28">
        <v>0</v>
      </c>
      <c r="EI15" s="28">
        <v>0</v>
      </c>
      <c r="EJ15" s="28">
        <v>0</v>
      </c>
      <c r="EK15" s="28">
        <v>0</v>
      </c>
      <c r="EL15" s="28">
        <v>0</v>
      </c>
      <c r="EM15" s="28">
        <v>0</v>
      </c>
      <c r="EN15" s="28">
        <v>0</v>
      </c>
      <c r="EO15" s="28">
        <v>0</v>
      </c>
      <c r="EP15" s="28">
        <v>0</v>
      </c>
      <c r="EQ15" s="28">
        <v>0</v>
      </c>
      <c r="ER15" s="28">
        <v>0</v>
      </c>
      <c r="ES15" s="28">
        <f t="shared" si="0"/>
        <v>136594.2286519281</v>
      </c>
      <c r="ET15" s="28">
        <v>0</v>
      </c>
      <c r="EU15" s="28">
        <v>0.11127611655533087</v>
      </c>
      <c r="EV15" s="28">
        <v>0</v>
      </c>
      <c r="EW15" s="28">
        <v>0</v>
      </c>
      <c r="EX15" s="28">
        <f t="shared" si="1"/>
        <v>136594.33992804465</v>
      </c>
      <c r="EZ15" s="5">
        <f t="shared" si="2"/>
        <v>0</v>
      </c>
      <c r="AMD15"/>
      <c r="AME15"/>
      <c r="AMF15"/>
      <c r="AMG15"/>
      <c r="AMH15"/>
      <c r="AMI15"/>
      <c r="AMJ15"/>
      <c r="AMK15"/>
    </row>
    <row r="16" spans="1:1025" s="5" customFormat="1" x14ac:dyDescent="0.25">
      <c r="A16" s="9">
        <v>12</v>
      </c>
      <c r="B16" s="22"/>
      <c r="C16" s="24" t="s">
        <v>311</v>
      </c>
      <c r="D16" s="25" t="s">
        <v>312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27784.795128828595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8">
        <v>0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8">
        <v>0</v>
      </c>
      <c r="AS16" s="28">
        <v>0</v>
      </c>
      <c r="AT16" s="28">
        <v>0</v>
      </c>
      <c r="AU16" s="28">
        <v>0</v>
      </c>
      <c r="AV16" s="28">
        <v>0</v>
      </c>
      <c r="AW16" s="28">
        <v>0</v>
      </c>
      <c r="AX16" s="28">
        <v>0</v>
      </c>
      <c r="AY16" s="28">
        <v>0</v>
      </c>
      <c r="AZ16" s="28">
        <v>0</v>
      </c>
      <c r="BA16" s="28">
        <v>0</v>
      </c>
      <c r="BB16" s="28">
        <v>0</v>
      </c>
      <c r="BC16" s="28">
        <v>0</v>
      </c>
      <c r="BD16" s="28">
        <v>0</v>
      </c>
      <c r="BE16" s="28">
        <v>0</v>
      </c>
      <c r="BF16" s="28">
        <v>0</v>
      </c>
      <c r="BG16" s="28">
        <v>0</v>
      </c>
      <c r="BH16" s="28">
        <v>0</v>
      </c>
      <c r="BI16" s="28">
        <v>0</v>
      </c>
      <c r="BJ16" s="28">
        <v>0</v>
      </c>
      <c r="BK16" s="28">
        <v>0</v>
      </c>
      <c r="BL16" s="28">
        <v>0</v>
      </c>
      <c r="BM16" s="28">
        <v>0</v>
      </c>
      <c r="BN16" s="28">
        <v>0</v>
      </c>
      <c r="BO16" s="28">
        <v>0</v>
      </c>
      <c r="BP16" s="28">
        <v>0</v>
      </c>
      <c r="BQ16" s="28">
        <v>0</v>
      </c>
      <c r="BR16" s="28">
        <v>0</v>
      </c>
      <c r="BS16" s="28">
        <v>0</v>
      </c>
      <c r="BT16" s="28">
        <v>0</v>
      </c>
      <c r="BU16" s="28">
        <v>0</v>
      </c>
      <c r="BV16" s="28">
        <v>0</v>
      </c>
      <c r="BW16" s="28">
        <v>0</v>
      </c>
      <c r="BX16" s="28">
        <v>0</v>
      </c>
      <c r="BY16" s="28">
        <v>0</v>
      </c>
      <c r="BZ16" s="28">
        <v>0</v>
      </c>
      <c r="CA16" s="28">
        <v>0</v>
      </c>
      <c r="CB16" s="28">
        <v>0</v>
      </c>
      <c r="CC16" s="28">
        <v>0</v>
      </c>
      <c r="CD16" s="28">
        <v>0</v>
      </c>
      <c r="CE16" s="28">
        <v>0</v>
      </c>
      <c r="CF16" s="28">
        <v>0</v>
      </c>
      <c r="CG16" s="28">
        <v>0</v>
      </c>
      <c r="CH16" s="28">
        <v>0</v>
      </c>
      <c r="CI16" s="28">
        <v>0</v>
      </c>
      <c r="CJ16" s="28">
        <v>0</v>
      </c>
      <c r="CK16" s="28">
        <v>0</v>
      </c>
      <c r="CL16" s="28">
        <v>0</v>
      </c>
      <c r="CM16" s="28">
        <v>0</v>
      </c>
      <c r="CN16" s="28">
        <v>0</v>
      </c>
      <c r="CO16" s="28">
        <v>0</v>
      </c>
      <c r="CP16" s="28">
        <v>0</v>
      </c>
      <c r="CQ16" s="28">
        <v>0</v>
      </c>
      <c r="CR16" s="28">
        <v>0</v>
      </c>
      <c r="CS16" s="28">
        <v>0</v>
      </c>
      <c r="CT16" s="28">
        <v>0</v>
      </c>
      <c r="CU16" s="28">
        <v>0</v>
      </c>
      <c r="CV16" s="28">
        <v>0</v>
      </c>
      <c r="CW16" s="28">
        <v>0</v>
      </c>
      <c r="CX16" s="28">
        <v>0</v>
      </c>
      <c r="CY16" s="28">
        <v>0</v>
      </c>
      <c r="CZ16" s="28">
        <v>0</v>
      </c>
      <c r="DA16" s="28">
        <v>0</v>
      </c>
      <c r="DB16" s="28">
        <v>0</v>
      </c>
      <c r="DC16" s="28">
        <v>0</v>
      </c>
      <c r="DD16" s="28">
        <v>0</v>
      </c>
      <c r="DE16" s="28">
        <v>0</v>
      </c>
      <c r="DF16" s="28">
        <v>0</v>
      </c>
      <c r="DG16" s="28">
        <v>0</v>
      </c>
      <c r="DH16" s="28">
        <v>0</v>
      </c>
      <c r="DI16" s="28">
        <v>0</v>
      </c>
      <c r="DJ16" s="28">
        <v>0</v>
      </c>
      <c r="DK16" s="28">
        <v>0</v>
      </c>
      <c r="DL16" s="28">
        <v>0</v>
      </c>
      <c r="DM16" s="28">
        <v>0</v>
      </c>
      <c r="DN16" s="28">
        <v>0</v>
      </c>
      <c r="DO16" s="28">
        <v>0</v>
      </c>
      <c r="DP16" s="28">
        <v>0</v>
      </c>
      <c r="DQ16" s="28">
        <v>0</v>
      </c>
      <c r="DR16" s="28">
        <v>0</v>
      </c>
      <c r="DS16" s="28">
        <v>0</v>
      </c>
      <c r="DT16" s="28">
        <v>0</v>
      </c>
      <c r="DU16" s="28">
        <v>0</v>
      </c>
      <c r="DV16" s="28">
        <v>0</v>
      </c>
      <c r="DW16" s="28">
        <v>0</v>
      </c>
      <c r="DX16" s="28">
        <v>0</v>
      </c>
      <c r="DY16" s="28">
        <v>0</v>
      </c>
      <c r="DZ16" s="28">
        <v>0</v>
      </c>
      <c r="EA16" s="28">
        <v>0</v>
      </c>
      <c r="EB16" s="28">
        <v>0</v>
      </c>
      <c r="EC16" s="28">
        <v>0</v>
      </c>
      <c r="ED16" s="28">
        <v>0</v>
      </c>
      <c r="EE16" s="28">
        <v>0</v>
      </c>
      <c r="EF16" s="28">
        <v>0</v>
      </c>
      <c r="EG16" s="28">
        <v>0</v>
      </c>
      <c r="EH16" s="28">
        <v>0</v>
      </c>
      <c r="EI16" s="28">
        <v>0</v>
      </c>
      <c r="EJ16" s="28">
        <v>0</v>
      </c>
      <c r="EK16" s="28">
        <v>0</v>
      </c>
      <c r="EL16" s="28">
        <v>0</v>
      </c>
      <c r="EM16" s="28">
        <v>0</v>
      </c>
      <c r="EN16" s="28">
        <v>0</v>
      </c>
      <c r="EO16" s="28">
        <v>0</v>
      </c>
      <c r="EP16" s="28">
        <v>0</v>
      </c>
      <c r="EQ16" s="28">
        <v>0</v>
      </c>
      <c r="ER16" s="28">
        <v>0</v>
      </c>
      <c r="ES16" s="28">
        <f t="shared" si="0"/>
        <v>27784.795128828595</v>
      </c>
      <c r="ET16" s="28">
        <v>277.12541548000002</v>
      </c>
      <c r="EU16" s="28">
        <v>590.91116973399789</v>
      </c>
      <c r="EV16" s="28">
        <v>4326.1022671343362</v>
      </c>
      <c r="EW16" s="28">
        <v>0</v>
      </c>
      <c r="EX16" s="28">
        <f t="shared" si="1"/>
        <v>32978.933981176931</v>
      </c>
      <c r="EZ16" s="5">
        <f t="shared" si="2"/>
        <v>0</v>
      </c>
      <c r="AMD16"/>
      <c r="AME16"/>
      <c r="AMF16"/>
      <c r="AMG16"/>
      <c r="AMH16"/>
      <c r="AMI16"/>
      <c r="AMJ16"/>
      <c r="AMK16"/>
    </row>
    <row r="17" spans="1:1025" s="5" customFormat="1" x14ac:dyDescent="0.25">
      <c r="A17" s="9">
        <v>13</v>
      </c>
      <c r="B17" s="22"/>
      <c r="C17" s="24" t="s">
        <v>313</v>
      </c>
      <c r="D17" s="25" t="s">
        <v>314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23515.419254435485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  <c r="AC17" s="28">
        <v>0</v>
      </c>
      <c r="AD17" s="28">
        <v>0</v>
      </c>
      <c r="AE17" s="28">
        <v>0</v>
      </c>
      <c r="AF17" s="28">
        <v>0</v>
      </c>
      <c r="AG17" s="28">
        <v>0</v>
      </c>
      <c r="AH17" s="28">
        <v>0</v>
      </c>
      <c r="AI17" s="28">
        <v>0</v>
      </c>
      <c r="AJ17" s="28">
        <v>0</v>
      </c>
      <c r="AK17" s="28">
        <v>0</v>
      </c>
      <c r="AL17" s="28">
        <v>0</v>
      </c>
      <c r="AM17" s="28">
        <v>0</v>
      </c>
      <c r="AN17" s="28">
        <v>0</v>
      </c>
      <c r="AO17" s="28">
        <v>0</v>
      </c>
      <c r="AP17" s="28">
        <v>0</v>
      </c>
      <c r="AQ17" s="28">
        <v>0</v>
      </c>
      <c r="AR17" s="28">
        <v>0</v>
      </c>
      <c r="AS17" s="28">
        <v>0</v>
      </c>
      <c r="AT17" s="28">
        <v>0</v>
      </c>
      <c r="AU17" s="28">
        <v>0</v>
      </c>
      <c r="AV17" s="28">
        <v>0</v>
      </c>
      <c r="AW17" s="28">
        <v>0</v>
      </c>
      <c r="AX17" s="28">
        <v>0</v>
      </c>
      <c r="AY17" s="28">
        <v>0</v>
      </c>
      <c r="AZ17" s="28">
        <v>0</v>
      </c>
      <c r="BA17" s="28">
        <v>0</v>
      </c>
      <c r="BB17" s="28">
        <v>0</v>
      </c>
      <c r="BC17" s="28">
        <v>0</v>
      </c>
      <c r="BD17" s="28">
        <v>0</v>
      </c>
      <c r="BE17" s="28">
        <v>0</v>
      </c>
      <c r="BF17" s="28">
        <v>0</v>
      </c>
      <c r="BG17" s="28">
        <v>0</v>
      </c>
      <c r="BH17" s="28">
        <v>0</v>
      </c>
      <c r="BI17" s="28">
        <v>0</v>
      </c>
      <c r="BJ17" s="28">
        <v>0</v>
      </c>
      <c r="BK17" s="28">
        <v>0</v>
      </c>
      <c r="BL17" s="28">
        <v>0</v>
      </c>
      <c r="BM17" s="28">
        <v>0</v>
      </c>
      <c r="BN17" s="28">
        <v>0</v>
      </c>
      <c r="BO17" s="28">
        <v>0</v>
      </c>
      <c r="BP17" s="28">
        <v>0</v>
      </c>
      <c r="BQ17" s="28">
        <v>0</v>
      </c>
      <c r="BR17" s="28">
        <v>0</v>
      </c>
      <c r="BS17" s="28">
        <v>0</v>
      </c>
      <c r="BT17" s="28">
        <v>0</v>
      </c>
      <c r="BU17" s="28">
        <v>0</v>
      </c>
      <c r="BV17" s="28">
        <v>0</v>
      </c>
      <c r="BW17" s="28">
        <v>0</v>
      </c>
      <c r="BX17" s="28">
        <v>0</v>
      </c>
      <c r="BY17" s="28">
        <v>0</v>
      </c>
      <c r="BZ17" s="28">
        <v>0</v>
      </c>
      <c r="CA17" s="28">
        <v>0</v>
      </c>
      <c r="CB17" s="28">
        <v>0</v>
      </c>
      <c r="CC17" s="28">
        <v>0</v>
      </c>
      <c r="CD17" s="28">
        <v>0</v>
      </c>
      <c r="CE17" s="28">
        <v>0</v>
      </c>
      <c r="CF17" s="28">
        <v>0</v>
      </c>
      <c r="CG17" s="28">
        <v>0</v>
      </c>
      <c r="CH17" s="28">
        <v>0</v>
      </c>
      <c r="CI17" s="28">
        <v>0</v>
      </c>
      <c r="CJ17" s="28">
        <v>0</v>
      </c>
      <c r="CK17" s="28">
        <v>0</v>
      </c>
      <c r="CL17" s="28">
        <v>0</v>
      </c>
      <c r="CM17" s="28">
        <v>0</v>
      </c>
      <c r="CN17" s="28">
        <v>0</v>
      </c>
      <c r="CO17" s="28">
        <v>0</v>
      </c>
      <c r="CP17" s="28">
        <v>0</v>
      </c>
      <c r="CQ17" s="28">
        <v>0</v>
      </c>
      <c r="CR17" s="28">
        <v>0</v>
      </c>
      <c r="CS17" s="28">
        <v>0</v>
      </c>
      <c r="CT17" s="28">
        <v>0</v>
      </c>
      <c r="CU17" s="28">
        <v>0</v>
      </c>
      <c r="CV17" s="28">
        <v>0</v>
      </c>
      <c r="CW17" s="28">
        <v>0</v>
      </c>
      <c r="CX17" s="28">
        <v>0</v>
      </c>
      <c r="CY17" s="28">
        <v>0</v>
      </c>
      <c r="CZ17" s="28">
        <v>0</v>
      </c>
      <c r="DA17" s="28">
        <v>0</v>
      </c>
      <c r="DB17" s="28">
        <v>0</v>
      </c>
      <c r="DC17" s="28">
        <v>0</v>
      </c>
      <c r="DD17" s="28">
        <v>0</v>
      </c>
      <c r="DE17" s="28">
        <v>0</v>
      </c>
      <c r="DF17" s="28">
        <v>0</v>
      </c>
      <c r="DG17" s="28">
        <v>0</v>
      </c>
      <c r="DH17" s="28">
        <v>0</v>
      </c>
      <c r="DI17" s="28">
        <v>0</v>
      </c>
      <c r="DJ17" s="28">
        <v>0</v>
      </c>
      <c r="DK17" s="28">
        <v>0</v>
      </c>
      <c r="DL17" s="28">
        <v>0</v>
      </c>
      <c r="DM17" s="28">
        <v>0</v>
      </c>
      <c r="DN17" s="28">
        <v>0</v>
      </c>
      <c r="DO17" s="28">
        <v>0</v>
      </c>
      <c r="DP17" s="28">
        <v>0</v>
      </c>
      <c r="DQ17" s="28">
        <v>0</v>
      </c>
      <c r="DR17" s="28">
        <v>0</v>
      </c>
      <c r="DS17" s="28">
        <v>0</v>
      </c>
      <c r="DT17" s="28">
        <v>0</v>
      </c>
      <c r="DU17" s="28">
        <v>0</v>
      </c>
      <c r="DV17" s="28">
        <v>0</v>
      </c>
      <c r="DW17" s="28">
        <v>0</v>
      </c>
      <c r="DX17" s="28">
        <v>0</v>
      </c>
      <c r="DY17" s="28">
        <v>0</v>
      </c>
      <c r="DZ17" s="28">
        <v>0</v>
      </c>
      <c r="EA17" s="28">
        <v>0</v>
      </c>
      <c r="EB17" s="28">
        <v>0</v>
      </c>
      <c r="EC17" s="28">
        <v>0</v>
      </c>
      <c r="ED17" s="28">
        <v>0</v>
      </c>
      <c r="EE17" s="28">
        <v>0</v>
      </c>
      <c r="EF17" s="28">
        <v>0</v>
      </c>
      <c r="EG17" s="28">
        <v>0</v>
      </c>
      <c r="EH17" s="28">
        <v>0</v>
      </c>
      <c r="EI17" s="28">
        <v>0</v>
      </c>
      <c r="EJ17" s="28">
        <v>0</v>
      </c>
      <c r="EK17" s="28">
        <v>0</v>
      </c>
      <c r="EL17" s="28">
        <v>0</v>
      </c>
      <c r="EM17" s="28">
        <v>0</v>
      </c>
      <c r="EN17" s="28">
        <v>0</v>
      </c>
      <c r="EO17" s="28">
        <v>0</v>
      </c>
      <c r="EP17" s="28">
        <v>0</v>
      </c>
      <c r="EQ17" s="28">
        <v>0</v>
      </c>
      <c r="ER17" s="28">
        <v>0</v>
      </c>
      <c r="ES17" s="28">
        <f t="shared" si="0"/>
        <v>23515.419254435485</v>
      </c>
      <c r="ET17" s="28">
        <v>99.697334099999992</v>
      </c>
      <c r="EU17" s="28">
        <v>55.245992882402248</v>
      </c>
      <c r="EV17" s="28">
        <v>1054.8161608553769</v>
      </c>
      <c r="EW17" s="28">
        <v>0</v>
      </c>
      <c r="EX17" s="28">
        <f t="shared" si="1"/>
        <v>24725.178742273267</v>
      </c>
      <c r="EZ17" s="5">
        <f t="shared" si="2"/>
        <v>0</v>
      </c>
      <c r="AMD17"/>
      <c r="AME17"/>
      <c r="AMF17"/>
      <c r="AMG17"/>
      <c r="AMH17"/>
      <c r="AMI17"/>
      <c r="AMJ17"/>
      <c r="AMK17"/>
    </row>
    <row r="18" spans="1:1025" s="5" customFormat="1" x14ac:dyDescent="0.25">
      <c r="A18" s="9">
        <v>14</v>
      </c>
      <c r="B18" s="22"/>
      <c r="C18" s="24" t="s">
        <v>315</v>
      </c>
      <c r="D18" s="25" t="s">
        <v>316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388652.28764171863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28">
        <v>0</v>
      </c>
      <c r="AF18" s="28">
        <v>0</v>
      </c>
      <c r="AG18" s="28">
        <v>0</v>
      </c>
      <c r="AH18" s="28">
        <v>0</v>
      </c>
      <c r="AI18" s="28">
        <v>0</v>
      </c>
      <c r="AJ18" s="28">
        <v>0</v>
      </c>
      <c r="AK18" s="28">
        <v>0</v>
      </c>
      <c r="AL18" s="28">
        <v>0</v>
      </c>
      <c r="AM18" s="28">
        <v>0</v>
      </c>
      <c r="AN18" s="28">
        <v>0</v>
      </c>
      <c r="AO18" s="28">
        <v>0</v>
      </c>
      <c r="AP18" s="28">
        <v>0</v>
      </c>
      <c r="AQ18" s="28">
        <v>0</v>
      </c>
      <c r="AR18" s="28">
        <v>0</v>
      </c>
      <c r="AS18" s="28">
        <v>0</v>
      </c>
      <c r="AT18" s="28">
        <v>0</v>
      </c>
      <c r="AU18" s="28">
        <v>0</v>
      </c>
      <c r="AV18" s="28">
        <v>0</v>
      </c>
      <c r="AW18" s="28">
        <v>0</v>
      </c>
      <c r="AX18" s="28">
        <v>0</v>
      </c>
      <c r="AY18" s="28">
        <v>0</v>
      </c>
      <c r="AZ18" s="28">
        <v>0</v>
      </c>
      <c r="BA18" s="28">
        <v>0</v>
      </c>
      <c r="BB18" s="28">
        <v>0</v>
      </c>
      <c r="BC18" s="28">
        <v>0</v>
      </c>
      <c r="BD18" s="28">
        <v>0</v>
      </c>
      <c r="BE18" s="28">
        <v>0</v>
      </c>
      <c r="BF18" s="28">
        <v>0</v>
      </c>
      <c r="BG18" s="28">
        <v>0</v>
      </c>
      <c r="BH18" s="28">
        <v>0</v>
      </c>
      <c r="BI18" s="28">
        <v>0</v>
      </c>
      <c r="BJ18" s="28">
        <v>0</v>
      </c>
      <c r="BK18" s="28">
        <v>0</v>
      </c>
      <c r="BL18" s="28">
        <v>0</v>
      </c>
      <c r="BM18" s="28">
        <v>0</v>
      </c>
      <c r="BN18" s="28">
        <v>0</v>
      </c>
      <c r="BO18" s="28">
        <v>0</v>
      </c>
      <c r="BP18" s="28">
        <v>0</v>
      </c>
      <c r="BQ18" s="28">
        <v>0</v>
      </c>
      <c r="BR18" s="28">
        <v>0</v>
      </c>
      <c r="BS18" s="28">
        <v>0</v>
      </c>
      <c r="BT18" s="28">
        <v>0</v>
      </c>
      <c r="BU18" s="28">
        <v>0</v>
      </c>
      <c r="BV18" s="28">
        <v>0</v>
      </c>
      <c r="BW18" s="28">
        <v>0</v>
      </c>
      <c r="BX18" s="28">
        <v>0</v>
      </c>
      <c r="BY18" s="28">
        <v>0</v>
      </c>
      <c r="BZ18" s="28">
        <v>0</v>
      </c>
      <c r="CA18" s="28">
        <v>0</v>
      </c>
      <c r="CB18" s="28">
        <v>0</v>
      </c>
      <c r="CC18" s="28">
        <v>0</v>
      </c>
      <c r="CD18" s="28">
        <v>0</v>
      </c>
      <c r="CE18" s="28">
        <v>0</v>
      </c>
      <c r="CF18" s="28">
        <v>0</v>
      </c>
      <c r="CG18" s="28">
        <v>0</v>
      </c>
      <c r="CH18" s="28">
        <v>0</v>
      </c>
      <c r="CI18" s="28">
        <v>0</v>
      </c>
      <c r="CJ18" s="28">
        <v>0</v>
      </c>
      <c r="CK18" s="28">
        <v>0</v>
      </c>
      <c r="CL18" s="28">
        <v>0</v>
      </c>
      <c r="CM18" s="28">
        <v>0</v>
      </c>
      <c r="CN18" s="28">
        <v>0</v>
      </c>
      <c r="CO18" s="28">
        <v>0</v>
      </c>
      <c r="CP18" s="28">
        <v>0</v>
      </c>
      <c r="CQ18" s="28">
        <v>0</v>
      </c>
      <c r="CR18" s="28">
        <v>0</v>
      </c>
      <c r="CS18" s="28">
        <v>0</v>
      </c>
      <c r="CT18" s="28">
        <v>0</v>
      </c>
      <c r="CU18" s="28">
        <v>0</v>
      </c>
      <c r="CV18" s="28">
        <v>0</v>
      </c>
      <c r="CW18" s="28">
        <v>0</v>
      </c>
      <c r="CX18" s="28">
        <v>0</v>
      </c>
      <c r="CY18" s="28">
        <v>0</v>
      </c>
      <c r="CZ18" s="28">
        <v>0</v>
      </c>
      <c r="DA18" s="28">
        <v>0</v>
      </c>
      <c r="DB18" s="28">
        <v>0</v>
      </c>
      <c r="DC18" s="28">
        <v>0</v>
      </c>
      <c r="DD18" s="28">
        <v>0</v>
      </c>
      <c r="DE18" s="28">
        <v>0</v>
      </c>
      <c r="DF18" s="28">
        <v>0</v>
      </c>
      <c r="DG18" s="28">
        <v>0</v>
      </c>
      <c r="DH18" s="28">
        <v>0</v>
      </c>
      <c r="DI18" s="28">
        <v>0</v>
      </c>
      <c r="DJ18" s="28">
        <v>0</v>
      </c>
      <c r="DK18" s="28">
        <v>0</v>
      </c>
      <c r="DL18" s="28">
        <v>0</v>
      </c>
      <c r="DM18" s="28">
        <v>0</v>
      </c>
      <c r="DN18" s="28">
        <v>0</v>
      </c>
      <c r="DO18" s="28">
        <v>0</v>
      </c>
      <c r="DP18" s="28">
        <v>0</v>
      </c>
      <c r="DQ18" s="28">
        <v>0</v>
      </c>
      <c r="DR18" s="28">
        <v>0</v>
      </c>
      <c r="DS18" s="28">
        <v>0</v>
      </c>
      <c r="DT18" s="28">
        <v>0</v>
      </c>
      <c r="DU18" s="28">
        <v>0</v>
      </c>
      <c r="DV18" s="28">
        <v>0</v>
      </c>
      <c r="DW18" s="28">
        <v>0</v>
      </c>
      <c r="DX18" s="28">
        <v>0</v>
      </c>
      <c r="DY18" s="28">
        <v>0</v>
      </c>
      <c r="DZ18" s="28">
        <v>0</v>
      </c>
      <c r="EA18" s="28">
        <v>0</v>
      </c>
      <c r="EB18" s="28">
        <v>0</v>
      </c>
      <c r="EC18" s="28">
        <v>0</v>
      </c>
      <c r="ED18" s="28">
        <v>0</v>
      </c>
      <c r="EE18" s="28">
        <v>0</v>
      </c>
      <c r="EF18" s="28">
        <v>3475.319363052658</v>
      </c>
      <c r="EG18" s="28">
        <v>0</v>
      </c>
      <c r="EH18" s="28">
        <v>0</v>
      </c>
      <c r="EI18" s="28">
        <v>0</v>
      </c>
      <c r="EJ18" s="28">
        <v>0</v>
      </c>
      <c r="EK18" s="28">
        <v>0</v>
      </c>
      <c r="EL18" s="28">
        <v>0</v>
      </c>
      <c r="EM18" s="28">
        <v>0</v>
      </c>
      <c r="EN18" s="28">
        <v>0</v>
      </c>
      <c r="EO18" s="28">
        <v>0</v>
      </c>
      <c r="EP18" s="28">
        <v>0</v>
      </c>
      <c r="EQ18" s="28">
        <v>0</v>
      </c>
      <c r="ER18" s="28">
        <v>0</v>
      </c>
      <c r="ES18" s="28">
        <f t="shared" si="0"/>
        <v>392127.6070047713</v>
      </c>
      <c r="ET18" s="28">
        <v>47.82997992</v>
      </c>
      <c r="EU18" s="28">
        <v>4899.3071411752026</v>
      </c>
      <c r="EV18" s="28">
        <v>50251.156867279606</v>
      </c>
      <c r="EW18" s="28">
        <v>0</v>
      </c>
      <c r="EX18" s="28">
        <f t="shared" si="1"/>
        <v>447325.90099314612</v>
      </c>
      <c r="EZ18" s="5">
        <f t="shared" si="2"/>
        <v>0</v>
      </c>
      <c r="AMD18"/>
      <c r="AME18"/>
      <c r="AMF18"/>
      <c r="AMG18"/>
      <c r="AMH18"/>
      <c r="AMI18"/>
      <c r="AMJ18"/>
      <c r="AMK18"/>
    </row>
    <row r="19" spans="1:1025" s="5" customFormat="1" x14ac:dyDescent="0.25">
      <c r="A19" s="9">
        <v>15</v>
      </c>
      <c r="B19" s="22"/>
      <c r="C19" s="24" t="s">
        <v>317</v>
      </c>
      <c r="D19" s="25" t="s">
        <v>318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20984.069059930393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0</v>
      </c>
      <c r="AI19" s="28">
        <v>0</v>
      </c>
      <c r="AJ19" s="28">
        <v>0</v>
      </c>
      <c r="AK19" s="28">
        <v>0</v>
      </c>
      <c r="AL19" s="28">
        <v>0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8">
        <v>0</v>
      </c>
      <c r="AS19" s="28">
        <v>0</v>
      </c>
      <c r="AT19" s="28">
        <v>0</v>
      </c>
      <c r="AU19" s="28">
        <v>0</v>
      </c>
      <c r="AV19" s="28">
        <v>0</v>
      </c>
      <c r="AW19" s="28">
        <v>0</v>
      </c>
      <c r="AX19" s="28">
        <v>0</v>
      </c>
      <c r="AY19" s="28">
        <v>0</v>
      </c>
      <c r="AZ19" s="28">
        <v>0</v>
      </c>
      <c r="BA19" s="28">
        <v>0</v>
      </c>
      <c r="BB19" s="28">
        <v>0</v>
      </c>
      <c r="BC19" s="28">
        <v>0</v>
      </c>
      <c r="BD19" s="28">
        <v>0</v>
      </c>
      <c r="BE19" s="28">
        <v>0</v>
      </c>
      <c r="BF19" s="28">
        <v>0</v>
      </c>
      <c r="BG19" s="28">
        <v>0</v>
      </c>
      <c r="BH19" s="28">
        <v>0</v>
      </c>
      <c r="BI19" s="28">
        <v>0</v>
      </c>
      <c r="BJ19" s="28">
        <v>0</v>
      </c>
      <c r="BK19" s="28">
        <v>0</v>
      </c>
      <c r="BL19" s="28">
        <v>0</v>
      </c>
      <c r="BM19" s="28">
        <v>0</v>
      </c>
      <c r="BN19" s="28">
        <v>0</v>
      </c>
      <c r="BO19" s="28">
        <v>0</v>
      </c>
      <c r="BP19" s="28">
        <v>0</v>
      </c>
      <c r="BQ19" s="28">
        <v>0</v>
      </c>
      <c r="BR19" s="28">
        <v>0</v>
      </c>
      <c r="BS19" s="28">
        <v>0</v>
      </c>
      <c r="BT19" s="28">
        <v>0</v>
      </c>
      <c r="BU19" s="28">
        <v>0</v>
      </c>
      <c r="BV19" s="28">
        <v>0</v>
      </c>
      <c r="BW19" s="28">
        <v>0</v>
      </c>
      <c r="BX19" s="28">
        <v>0</v>
      </c>
      <c r="BY19" s="28">
        <v>0</v>
      </c>
      <c r="BZ19" s="28">
        <v>0</v>
      </c>
      <c r="CA19" s="28">
        <v>0</v>
      </c>
      <c r="CB19" s="28">
        <v>0</v>
      </c>
      <c r="CC19" s="28">
        <v>0</v>
      </c>
      <c r="CD19" s="28">
        <v>0</v>
      </c>
      <c r="CE19" s="28">
        <v>0</v>
      </c>
      <c r="CF19" s="28">
        <v>0</v>
      </c>
      <c r="CG19" s="28">
        <v>0</v>
      </c>
      <c r="CH19" s="28">
        <v>0</v>
      </c>
      <c r="CI19" s="28">
        <v>0</v>
      </c>
      <c r="CJ19" s="28">
        <v>0</v>
      </c>
      <c r="CK19" s="28">
        <v>0</v>
      </c>
      <c r="CL19" s="28">
        <v>0</v>
      </c>
      <c r="CM19" s="28">
        <v>0</v>
      </c>
      <c r="CN19" s="28">
        <v>0</v>
      </c>
      <c r="CO19" s="28">
        <v>0</v>
      </c>
      <c r="CP19" s="28">
        <v>0</v>
      </c>
      <c r="CQ19" s="28">
        <v>0</v>
      </c>
      <c r="CR19" s="28">
        <v>0</v>
      </c>
      <c r="CS19" s="28">
        <v>0</v>
      </c>
      <c r="CT19" s="28">
        <v>0</v>
      </c>
      <c r="CU19" s="28">
        <v>0</v>
      </c>
      <c r="CV19" s="28">
        <v>0</v>
      </c>
      <c r="CW19" s="28">
        <v>0</v>
      </c>
      <c r="CX19" s="28">
        <v>0</v>
      </c>
      <c r="CY19" s="28">
        <v>0</v>
      </c>
      <c r="CZ19" s="28">
        <v>0</v>
      </c>
      <c r="DA19" s="28">
        <v>0</v>
      </c>
      <c r="DB19" s="28">
        <v>0</v>
      </c>
      <c r="DC19" s="28">
        <v>0</v>
      </c>
      <c r="DD19" s="28">
        <v>0</v>
      </c>
      <c r="DE19" s="28">
        <v>0</v>
      </c>
      <c r="DF19" s="28">
        <v>0</v>
      </c>
      <c r="DG19" s="28">
        <v>0</v>
      </c>
      <c r="DH19" s="28">
        <v>0</v>
      </c>
      <c r="DI19" s="28">
        <v>0</v>
      </c>
      <c r="DJ19" s="28">
        <v>0</v>
      </c>
      <c r="DK19" s="28">
        <v>0</v>
      </c>
      <c r="DL19" s="28">
        <v>0</v>
      </c>
      <c r="DM19" s="28">
        <v>0</v>
      </c>
      <c r="DN19" s="28">
        <v>0</v>
      </c>
      <c r="DO19" s="28">
        <v>0</v>
      </c>
      <c r="DP19" s="28">
        <v>0</v>
      </c>
      <c r="DQ19" s="28">
        <v>0</v>
      </c>
      <c r="DR19" s="28">
        <v>0</v>
      </c>
      <c r="DS19" s="28">
        <v>0</v>
      </c>
      <c r="DT19" s="28">
        <v>0</v>
      </c>
      <c r="DU19" s="28">
        <v>0</v>
      </c>
      <c r="DV19" s="28">
        <v>0</v>
      </c>
      <c r="DW19" s="28">
        <v>0</v>
      </c>
      <c r="DX19" s="28">
        <v>0</v>
      </c>
      <c r="DY19" s="28">
        <v>0</v>
      </c>
      <c r="DZ19" s="28">
        <v>0</v>
      </c>
      <c r="EA19" s="28">
        <v>0</v>
      </c>
      <c r="EB19" s="28">
        <v>0</v>
      </c>
      <c r="EC19" s="28">
        <v>0</v>
      </c>
      <c r="ED19" s="28">
        <v>0</v>
      </c>
      <c r="EE19" s="28">
        <v>0</v>
      </c>
      <c r="EF19" s="28">
        <v>0</v>
      </c>
      <c r="EG19" s="28">
        <v>0</v>
      </c>
      <c r="EH19" s="28">
        <v>0</v>
      </c>
      <c r="EI19" s="28">
        <v>0</v>
      </c>
      <c r="EJ19" s="28">
        <v>0</v>
      </c>
      <c r="EK19" s="28">
        <v>0</v>
      </c>
      <c r="EL19" s="28">
        <v>0</v>
      </c>
      <c r="EM19" s="28">
        <v>0</v>
      </c>
      <c r="EN19" s="28">
        <v>0</v>
      </c>
      <c r="EO19" s="28">
        <v>0</v>
      </c>
      <c r="EP19" s="28">
        <v>0</v>
      </c>
      <c r="EQ19" s="28">
        <v>0</v>
      </c>
      <c r="ER19" s="28">
        <v>0</v>
      </c>
      <c r="ES19" s="28">
        <f t="shared" si="0"/>
        <v>20984.069059930393</v>
      </c>
      <c r="ET19" s="28">
        <v>70.45996513</v>
      </c>
      <c r="EU19" s="28">
        <v>1.5961173712379753</v>
      </c>
      <c r="EV19" s="28">
        <v>4298.6973806960668</v>
      </c>
      <c r="EW19" s="28">
        <v>0</v>
      </c>
      <c r="EX19" s="28">
        <f t="shared" si="1"/>
        <v>25354.822523127699</v>
      </c>
      <c r="EZ19" s="5">
        <f t="shared" si="2"/>
        <v>0</v>
      </c>
      <c r="AMD19"/>
      <c r="AME19"/>
      <c r="AMF19"/>
      <c r="AMG19"/>
      <c r="AMH19"/>
      <c r="AMI19"/>
      <c r="AMJ19"/>
      <c r="AMK19"/>
    </row>
    <row r="20" spans="1:1025" s="5" customFormat="1" x14ac:dyDescent="0.25">
      <c r="A20" s="9">
        <v>16</v>
      </c>
      <c r="B20" s="22"/>
      <c r="C20" s="24" t="s">
        <v>319</v>
      </c>
      <c r="D20" s="25" t="s">
        <v>320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388918.82536358555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  <c r="AG20" s="28">
        <v>0</v>
      </c>
      <c r="AH20" s="28">
        <v>0</v>
      </c>
      <c r="AI20" s="28">
        <v>0</v>
      </c>
      <c r="AJ20" s="28">
        <v>0</v>
      </c>
      <c r="AK20" s="28">
        <v>0</v>
      </c>
      <c r="AL20" s="28">
        <v>0</v>
      </c>
      <c r="AM20" s="28">
        <v>0</v>
      </c>
      <c r="AN20" s="28">
        <v>0</v>
      </c>
      <c r="AO20" s="28">
        <v>0</v>
      </c>
      <c r="AP20" s="28">
        <v>0</v>
      </c>
      <c r="AQ20" s="28">
        <v>0</v>
      </c>
      <c r="AR20" s="28">
        <v>0</v>
      </c>
      <c r="AS20" s="28">
        <v>0</v>
      </c>
      <c r="AT20" s="28">
        <v>0</v>
      </c>
      <c r="AU20" s="28">
        <v>0</v>
      </c>
      <c r="AV20" s="28">
        <v>0</v>
      </c>
      <c r="AW20" s="28">
        <v>0</v>
      </c>
      <c r="AX20" s="28">
        <v>0</v>
      </c>
      <c r="AY20" s="28">
        <v>0</v>
      </c>
      <c r="AZ20" s="28">
        <v>0</v>
      </c>
      <c r="BA20" s="28">
        <v>0</v>
      </c>
      <c r="BB20" s="28">
        <v>0</v>
      </c>
      <c r="BC20" s="28">
        <v>0</v>
      </c>
      <c r="BD20" s="28">
        <v>0</v>
      </c>
      <c r="BE20" s="28">
        <v>0</v>
      </c>
      <c r="BF20" s="28">
        <v>0</v>
      </c>
      <c r="BG20" s="28">
        <v>0</v>
      </c>
      <c r="BH20" s="28">
        <v>0</v>
      </c>
      <c r="BI20" s="28">
        <v>0</v>
      </c>
      <c r="BJ20" s="28">
        <v>0</v>
      </c>
      <c r="BK20" s="28">
        <v>0</v>
      </c>
      <c r="BL20" s="28">
        <v>0</v>
      </c>
      <c r="BM20" s="28">
        <v>0</v>
      </c>
      <c r="BN20" s="28">
        <v>0</v>
      </c>
      <c r="BO20" s="28">
        <v>0</v>
      </c>
      <c r="BP20" s="28">
        <v>0</v>
      </c>
      <c r="BQ20" s="28">
        <v>0</v>
      </c>
      <c r="BR20" s="28">
        <v>0</v>
      </c>
      <c r="BS20" s="28">
        <v>0</v>
      </c>
      <c r="BT20" s="28">
        <v>0</v>
      </c>
      <c r="BU20" s="28">
        <v>0</v>
      </c>
      <c r="BV20" s="28">
        <v>0</v>
      </c>
      <c r="BW20" s="28">
        <v>0</v>
      </c>
      <c r="BX20" s="28">
        <v>0</v>
      </c>
      <c r="BY20" s="28">
        <v>0</v>
      </c>
      <c r="BZ20" s="28">
        <v>0</v>
      </c>
      <c r="CA20" s="28">
        <v>0</v>
      </c>
      <c r="CB20" s="28">
        <v>0</v>
      </c>
      <c r="CC20" s="28">
        <v>0</v>
      </c>
      <c r="CD20" s="28">
        <v>0</v>
      </c>
      <c r="CE20" s="28">
        <v>0</v>
      </c>
      <c r="CF20" s="28">
        <v>0</v>
      </c>
      <c r="CG20" s="28">
        <v>0</v>
      </c>
      <c r="CH20" s="28">
        <v>0</v>
      </c>
      <c r="CI20" s="28">
        <v>0</v>
      </c>
      <c r="CJ20" s="28">
        <v>0</v>
      </c>
      <c r="CK20" s="28">
        <v>0</v>
      </c>
      <c r="CL20" s="28">
        <v>0</v>
      </c>
      <c r="CM20" s="28">
        <v>0</v>
      </c>
      <c r="CN20" s="28">
        <v>0</v>
      </c>
      <c r="CO20" s="28">
        <v>0</v>
      </c>
      <c r="CP20" s="28">
        <v>0</v>
      </c>
      <c r="CQ20" s="28">
        <v>0</v>
      </c>
      <c r="CR20" s="28">
        <v>0</v>
      </c>
      <c r="CS20" s="28">
        <v>0</v>
      </c>
      <c r="CT20" s="28">
        <v>0</v>
      </c>
      <c r="CU20" s="28">
        <v>0</v>
      </c>
      <c r="CV20" s="28">
        <v>0</v>
      </c>
      <c r="CW20" s="28">
        <v>0</v>
      </c>
      <c r="CX20" s="28">
        <v>0</v>
      </c>
      <c r="CY20" s="28">
        <v>0</v>
      </c>
      <c r="CZ20" s="28">
        <v>0</v>
      </c>
      <c r="DA20" s="28">
        <v>0</v>
      </c>
      <c r="DB20" s="28">
        <v>0</v>
      </c>
      <c r="DC20" s="28">
        <v>0</v>
      </c>
      <c r="DD20" s="28">
        <v>0</v>
      </c>
      <c r="DE20" s="28">
        <v>0</v>
      </c>
      <c r="DF20" s="28">
        <v>0</v>
      </c>
      <c r="DG20" s="28">
        <v>0</v>
      </c>
      <c r="DH20" s="28">
        <v>0</v>
      </c>
      <c r="DI20" s="28">
        <v>0</v>
      </c>
      <c r="DJ20" s="28">
        <v>0</v>
      </c>
      <c r="DK20" s="28">
        <v>0</v>
      </c>
      <c r="DL20" s="28">
        <v>0</v>
      </c>
      <c r="DM20" s="28">
        <v>0</v>
      </c>
      <c r="DN20" s="28">
        <v>0</v>
      </c>
      <c r="DO20" s="28">
        <v>0</v>
      </c>
      <c r="DP20" s="28">
        <v>0</v>
      </c>
      <c r="DQ20" s="28">
        <v>0</v>
      </c>
      <c r="DR20" s="28">
        <v>0</v>
      </c>
      <c r="DS20" s="28">
        <v>0</v>
      </c>
      <c r="DT20" s="28">
        <v>0</v>
      </c>
      <c r="DU20" s="28">
        <v>0</v>
      </c>
      <c r="DV20" s="28">
        <v>0</v>
      </c>
      <c r="DW20" s="28">
        <v>0</v>
      </c>
      <c r="DX20" s="28">
        <v>0</v>
      </c>
      <c r="DY20" s="28">
        <v>0</v>
      </c>
      <c r="DZ20" s="28">
        <v>0</v>
      </c>
      <c r="EA20" s="28">
        <v>0</v>
      </c>
      <c r="EB20" s="28">
        <v>0</v>
      </c>
      <c r="EC20" s="28">
        <v>0</v>
      </c>
      <c r="ED20" s="28">
        <v>0</v>
      </c>
      <c r="EE20" s="28">
        <v>0</v>
      </c>
      <c r="EF20" s="28">
        <v>0</v>
      </c>
      <c r="EG20" s="28">
        <v>0</v>
      </c>
      <c r="EH20" s="28">
        <v>0</v>
      </c>
      <c r="EI20" s="28">
        <v>0</v>
      </c>
      <c r="EJ20" s="28">
        <v>0</v>
      </c>
      <c r="EK20" s="28">
        <v>0</v>
      </c>
      <c r="EL20" s="28">
        <v>0</v>
      </c>
      <c r="EM20" s="28">
        <v>0</v>
      </c>
      <c r="EN20" s="28">
        <v>0</v>
      </c>
      <c r="EO20" s="28">
        <v>0</v>
      </c>
      <c r="EP20" s="28">
        <v>0</v>
      </c>
      <c r="EQ20" s="28">
        <v>0</v>
      </c>
      <c r="ER20" s="28">
        <v>0</v>
      </c>
      <c r="ES20" s="28">
        <f t="shared" si="0"/>
        <v>388918.82536358555</v>
      </c>
      <c r="ET20" s="28">
        <v>0</v>
      </c>
      <c r="EU20" s="28">
        <v>731.15433736332307</v>
      </c>
      <c r="EV20" s="28">
        <v>75597.216485941128</v>
      </c>
      <c r="EW20" s="28">
        <v>0</v>
      </c>
      <c r="EX20" s="28">
        <f t="shared" si="1"/>
        <v>465247.19618689001</v>
      </c>
      <c r="EZ20" s="5">
        <f t="shared" si="2"/>
        <v>0</v>
      </c>
      <c r="AMD20"/>
      <c r="AME20"/>
      <c r="AMF20"/>
      <c r="AMG20"/>
      <c r="AMH20"/>
      <c r="AMI20"/>
      <c r="AMJ20"/>
      <c r="AMK20"/>
    </row>
    <row r="21" spans="1:1025" s="5" customFormat="1" x14ac:dyDescent="0.25">
      <c r="A21" s="9">
        <v>17</v>
      </c>
      <c r="B21" s="22"/>
      <c r="C21" s="24" t="s">
        <v>321</v>
      </c>
      <c r="D21" s="25" t="s">
        <v>322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80929.328954265235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  <c r="AK21" s="28">
        <v>0</v>
      </c>
      <c r="AL21" s="28">
        <v>0</v>
      </c>
      <c r="AM21" s="28">
        <v>0</v>
      </c>
      <c r="AN21" s="28">
        <v>0</v>
      </c>
      <c r="AO21" s="28">
        <v>659.78029989507763</v>
      </c>
      <c r="AP21" s="28">
        <v>0</v>
      </c>
      <c r="AQ21" s="28">
        <v>0</v>
      </c>
      <c r="AR21" s="28">
        <v>0</v>
      </c>
      <c r="AS21" s="28">
        <v>0</v>
      </c>
      <c r="AT21" s="28">
        <v>0</v>
      </c>
      <c r="AU21" s="28">
        <v>0</v>
      </c>
      <c r="AV21" s="28">
        <v>0</v>
      </c>
      <c r="AW21" s="28">
        <v>0</v>
      </c>
      <c r="AX21" s="28">
        <v>0</v>
      </c>
      <c r="AY21" s="28">
        <v>0</v>
      </c>
      <c r="AZ21" s="28">
        <v>0</v>
      </c>
      <c r="BA21" s="28">
        <v>0</v>
      </c>
      <c r="BB21" s="28">
        <v>0</v>
      </c>
      <c r="BC21" s="28">
        <v>0</v>
      </c>
      <c r="BD21" s="28">
        <v>0</v>
      </c>
      <c r="BE21" s="28">
        <v>0</v>
      </c>
      <c r="BF21" s="28">
        <v>0</v>
      </c>
      <c r="BG21" s="28">
        <v>0</v>
      </c>
      <c r="BH21" s="28">
        <v>0</v>
      </c>
      <c r="BI21" s="28">
        <v>0</v>
      </c>
      <c r="BJ21" s="28">
        <v>0</v>
      </c>
      <c r="BK21" s="28">
        <v>0</v>
      </c>
      <c r="BL21" s="28">
        <v>0</v>
      </c>
      <c r="BM21" s="28">
        <v>0</v>
      </c>
      <c r="BN21" s="28">
        <v>0</v>
      </c>
      <c r="BO21" s="28">
        <v>0</v>
      </c>
      <c r="BP21" s="28">
        <v>0</v>
      </c>
      <c r="BQ21" s="28">
        <v>0</v>
      </c>
      <c r="BR21" s="28">
        <v>0</v>
      </c>
      <c r="BS21" s="28">
        <v>0</v>
      </c>
      <c r="BT21" s="28">
        <v>0</v>
      </c>
      <c r="BU21" s="28">
        <v>0</v>
      </c>
      <c r="BV21" s="28">
        <v>0</v>
      </c>
      <c r="BW21" s="28">
        <v>0</v>
      </c>
      <c r="BX21" s="28">
        <v>0</v>
      </c>
      <c r="BY21" s="28">
        <v>0</v>
      </c>
      <c r="BZ21" s="28">
        <v>0</v>
      </c>
      <c r="CA21" s="28">
        <v>0</v>
      </c>
      <c r="CB21" s="28">
        <v>0</v>
      </c>
      <c r="CC21" s="28">
        <v>0</v>
      </c>
      <c r="CD21" s="28">
        <v>0</v>
      </c>
      <c r="CE21" s="28">
        <v>0</v>
      </c>
      <c r="CF21" s="28">
        <v>0</v>
      </c>
      <c r="CG21" s="28">
        <v>0</v>
      </c>
      <c r="CH21" s="28">
        <v>0</v>
      </c>
      <c r="CI21" s="28">
        <v>0</v>
      </c>
      <c r="CJ21" s="28">
        <v>0</v>
      </c>
      <c r="CK21" s="28">
        <v>0</v>
      </c>
      <c r="CL21" s="28">
        <v>0</v>
      </c>
      <c r="CM21" s="28">
        <v>0</v>
      </c>
      <c r="CN21" s="28">
        <v>0</v>
      </c>
      <c r="CO21" s="28">
        <v>0</v>
      </c>
      <c r="CP21" s="28">
        <v>0</v>
      </c>
      <c r="CQ21" s="28">
        <v>0</v>
      </c>
      <c r="CR21" s="28">
        <v>0</v>
      </c>
      <c r="CS21" s="28">
        <v>0</v>
      </c>
      <c r="CT21" s="28">
        <v>0</v>
      </c>
      <c r="CU21" s="28">
        <v>0</v>
      </c>
      <c r="CV21" s="28">
        <v>0</v>
      </c>
      <c r="CW21" s="28">
        <v>0</v>
      </c>
      <c r="CX21" s="28">
        <v>0</v>
      </c>
      <c r="CY21" s="28">
        <v>0</v>
      </c>
      <c r="CZ21" s="28">
        <v>0</v>
      </c>
      <c r="DA21" s="28">
        <v>0</v>
      </c>
      <c r="DB21" s="28">
        <v>0</v>
      </c>
      <c r="DC21" s="28">
        <v>0</v>
      </c>
      <c r="DD21" s="28">
        <v>0</v>
      </c>
      <c r="DE21" s="28">
        <v>0</v>
      </c>
      <c r="DF21" s="28">
        <v>0</v>
      </c>
      <c r="DG21" s="28">
        <v>0</v>
      </c>
      <c r="DH21" s="28">
        <v>0</v>
      </c>
      <c r="DI21" s="28">
        <v>0</v>
      </c>
      <c r="DJ21" s="28">
        <v>0</v>
      </c>
      <c r="DK21" s="28">
        <v>0</v>
      </c>
      <c r="DL21" s="28">
        <v>0</v>
      </c>
      <c r="DM21" s="28">
        <v>0</v>
      </c>
      <c r="DN21" s="28">
        <v>0</v>
      </c>
      <c r="DO21" s="28">
        <v>0</v>
      </c>
      <c r="DP21" s="28">
        <v>0</v>
      </c>
      <c r="DQ21" s="28">
        <v>0</v>
      </c>
      <c r="DR21" s="28">
        <v>0</v>
      </c>
      <c r="DS21" s="28">
        <v>0</v>
      </c>
      <c r="DT21" s="28">
        <v>0</v>
      </c>
      <c r="DU21" s="28">
        <v>0</v>
      </c>
      <c r="DV21" s="28">
        <v>0</v>
      </c>
      <c r="DW21" s="28">
        <v>0</v>
      </c>
      <c r="DX21" s="28">
        <v>0</v>
      </c>
      <c r="DY21" s="28">
        <v>0</v>
      </c>
      <c r="DZ21" s="28">
        <v>0</v>
      </c>
      <c r="EA21" s="28">
        <v>0</v>
      </c>
      <c r="EB21" s="28">
        <v>0</v>
      </c>
      <c r="EC21" s="28">
        <v>0</v>
      </c>
      <c r="ED21" s="28">
        <v>0</v>
      </c>
      <c r="EE21" s="28">
        <v>0</v>
      </c>
      <c r="EF21" s="28">
        <v>0</v>
      </c>
      <c r="EG21" s="28">
        <v>0</v>
      </c>
      <c r="EH21" s="28">
        <v>0</v>
      </c>
      <c r="EI21" s="28">
        <v>0</v>
      </c>
      <c r="EJ21" s="28">
        <v>0</v>
      </c>
      <c r="EK21" s="28">
        <v>0</v>
      </c>
      <c r="EL21" s="28">
        <v>0</v>
      </c>
      <c r="EM21" s="28">
        <v>0</v>
      </c>
      <c r="EN21" s="28">
        <v>0</v>
      </c>
      <c r="EO21" s="28">
        <v>0</v>
      </c>
      <c r="EP21" s="28">
        <v>0</v>
      </c>
      <c r="EQ21" s="28">
        <v>0</v>
      </c>
      <c r="ER21" s="28">
        <v>0</v>
      </c>
      <c r="ES21" s="28">
        <f t="shared" si="0"/>
        <v>81589.109254160314</v>
      </c>
      <c r="ET21" s="28">
        <v>0</v>
      </c>
      <c r="EU21" s="28">
        <v>278.54315376</v>
      </c>
      <c r="EV21" s="28">
        <v>0</v>
      </c>
      <c r="EW21" s="28">
        <v>0</v>
      </c>
      <c r="EX21" s="28">
        <f t="shared" si="1"/>
        <v>81867.652407920308</v>
      </c>
      <c r="EZ21" s="5">
        <f t="shared" si="2"/>
        <v>0</v>
      </c>
      <c r="AMD21"/>
      <c r="AME21"/>
      <c r="AMF21"/>
      <c r="AMG21"/>
      <c r="AMH21"/>
      <c r="AMI21"/>
      <c r="AMJ21"/>
      <c r="AMK21"/>
    </row>
    <row r="22" spans="1:1025" s="5" customFormat="1" x14ac:dyDescent="0.25">
      <c r="A22" s="9">
        <v>18</v>
      </c>
      <c r="B22" s="22"/>
      <c r="C22" s="24" t="s">
        <v>323</v>
      </c>
      <c r="D22" s="25" t="s">
        <v>324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163354.93326576229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28">
        <v>0</v>
      </c>
      <c r="AF22" s="28">
        <v>0</v>
      </c>
      <c r="AG22" s="28">
        <v>0</v>
      </c>
      <c r="AH22" s="28">
        <v>0</v>
      </c>
      <c r="AI22" s="28">
        <v>0</v>
      </c>
      <c r="AJ22" s="28">
        <v>0</v>
      </c>
      <c r="AK22" s="28">
        <v>0</v>
      </c>
      <c r="AL22" s="28">
        <v>0</v>
      </c>
      <c r="AM22" s="28">
        <v>0</v>
      </c>
      <c r="AN22" s="28">
        <v>0</v>
      </c>
      <c r="AO22" s="28">
        <v>0</v>
      </c>
      <c r="AP22" s="28">
        <v>0</v>
      </c>
      <c r="AQ22" s="28">
        <v>0</v>
      </c>
      <c r="AR22" s="28">
        <v>0</v>
      </c>
      <c r="AS22" s="28">
        <v>0</v>
      </c>
      <c r="AT22" s="28">
        <v>114.69007714899064</v>
      </c>
      <c r="AU22" s="28">
        <v>0</v>
      </c>
      <c r="AV22" s="28">
        <v>0</v>
      </c>
      <c r="AW22" s="28">
        <v>0</v>
      </c>
      <c r="AX22" s="28">
        <v>0</v>
      </c>
      <c r="AY22" s="28">
        <v>0</v>
      </c>
      <c r="AZ22" s="28">
        <v>0</v>
      </c>
      <c r="BA22" s="28">
        <v>0</v>
      </c>
      <c r="BB22" s="28">
        <v>0</v>
      </c>
      <c r="BC22" s="28">
        <v>0</v>
      </c>
      <c r="BD22" s="28">
        <v>0</v>
      </c>
      <c r="BE22" s="28">
        <v>0</v>
      </c>
      <c r="BF22" s="28">
        <v>64.662661416196755</v>
      </c>
      <c r="BG22" s="28">
        <v>0</v>
      </c>
      <c r="BH22" s="28">
        <v>0</v>
      </c>
      <c r="BI22" s="28">
        <v>0</v>
      </c>
      <c r="BJ22" s="28">
        <v>0</v>
      </c>
      <c r="BK22" s="28">
        <v>0</v>
      </c>
      <c r="BL22" s="28">
        <v>0</v>
      </c>
      <c r="BM22" s="28">
        <v>0</v>
      </c>
      <c r="BN22" s="28">
        <v>0</v>
      </c>
      <c r="BO22" s="28">
        <v>78.311707458561855</v>
      </c>
      <c r="BP22" s="28">
        <v>0</v>
      </c>
      <c r="BQ22" s="28">
        <v>0</v>
      </c>
      <c r="BR22" s="28">
        <v>0</v>
      </c>
      <c r="BS22" s="28">
        <v>0</v>
      </c>
      <c r="BT22" s="28">
        <v>0</v>
      </c>
      <c r="BU22" s="28">
        <v>0</v>
      </c>
      <c r="BV22" s="28">
        <v>0</v>
      </c>
      <c r="BW22" s="28">
        <v>0</v>
      </c>
      <c r="BX22" s="28">
        <v>0</v>
      </c>
      <c r="BY22" s="28">
        <v>0</v>
      </c>
      <c r="BZ22" s="28">
        <v>0</v>
      </c>
      <c r="CA22" s="28">
        <v>0</v>
      </c>
      <c r="CB22" s="28">
        <v>0</v>
      </c>
      <c r="CC22" s="28">
        <v>0</v>
      </c>
      <c r="CD22" s="28">
        <v>0</v>
      </c>
      <c r="CE22" s="28">
        <v>0</v>
      </c>
      <c r="CF22" s="28">
        <v>0</v>
      </c>
      <c r="CG22" s="28">
        <v>0</v>
      </c>
      <c r="CH22" s="28">
        <v>0</v>
      </c>
      <c r="CI22" s="28">
        <v>0</v>
      </c>
      <c r="CJ22" s="28">
        <v>0</v>
      </c>
      <c r="CK22" s="28">
        <v>0</v>
      </c>
      <c r="CL22" s="28">
        <v>0</v>
      </c>
      <c r="CM22" s="28">
        <v>0</v>
      </c>
      <c r="CN22" s="28">
        <v>0</v>
      </c>
      <c r="CO22" s="28">
        <v>0</v>
      </c>
      <c r="CP22" s="28">
        <v>0</v>
      </c>
      <c r="CQ22" s="28">
        <v>0</v>
      </c>
      <c r="CR22" s="28">
        <v>0</v>
      </c>
      <c r="CS22" s="28">
        <v>0</v>
      </c>
      <c r="CT22" s="28">
        <v>0</v>
      </c>
      <c r="CU22" s="28">
        <v>0</v>
      </c>
      <c r="CV22" s="28">
        <v>0</v>
      </c>
      <c r="CW22" s="28">
        <v>0</v>
      </c>
      <c r="CX22" s="28">
        <v>0</v>
      </c>
      <c r="CY22" s="28">
        <v>0</v>
      </c>
      <c r="CZ22" s="28">
        <v>0</v>
      </c>
      <c r="DA22" s="28">
        <v>0</v>
      </c>
      <c r="DB22" s="28">
        <v>0</v>
      </c>
      <c r="DC22" s="28">
        <v>0</v>
      </c>
      <c r="DD22" s="28">
        <v>0</v>
      </c>
      <c r="DE22" s="28">
        <v>0</v>
      </c>
      <c r="DF22" s="28">
        <v>0</v>
      </c>
      <c r="DG22" s="28">
        <v>0</v>
      </c>
      <c r="DH22" s="28">
        <v>0</v>
      </c>
      <c r="DI22" s="28">
        <v>0</v>
      </c>
      <c r="DJ22" s="28">
        <v>0</v>
      </c>
      <c r="DK22" s="28">
        <v>0</v>
      </c>
      <c r="DL22" s="28">
        <v>0</v>
      </c>
      <c r="DM22" s="28">
        <v>0</v>
      </c>
      <c r="DN22" s="28">
        <v>0</v>
      </c>
      <c r="DO22" s="28">
        <v>0</v>
      </c>
      <c r="DP22" s="28">
        <v>0</v>
      </c>
      <c r="DQ22" s="28">
        <v>0</v>
      </c>
      <c r="DR22" s="28">
        <v>0</v>
      </c>
      <c r="DS22" s="28">
        <v>0</v>
      </c>
      <c r="DT22" s="28">
        <v>0</v>
      </c>
      <c r="DU22" s="28">
        <v>0</v>
      </c>
      <c r="DV22" s="28">
        <v>0</v>
      </c>
      <c r="DW22" s="28">
        <v>0</v>
      </c>
      <c r="DX22" s="28">
        <v>0</v>
      </c>
      <c r="DY22" s="28">
        <v>0</v>
      </c>
      <c r="DZ22" s="28">
        <v>0</v>
      </c>
      <c r="EA22" s="28">
        <v>0</v>
      </c>
      <c r="EB22" s="28">
        <v>0</v>
      </c>
      <c r="EC22" s="28">
        <v>59.752523308722978</v>
      </c>
      <c r="ED22" s="28">
        <v>0</v>
      </c>
      <c r="EE22" s="28">
        <v>0</v>
      </c>
      <c r="EF22" s="28">
        <v>0</v>
      </c>
      <c r="EG22" s="28">
        <v>0</v>
      </c>
      <c r="EH22" s="28">
        <v>0</v>
      </c>
      <c r="EI22" s="28">
        <v>0</v>
      </c>
      <c r="EJ22" s="28">
        <v>0</v>
      </c>
      <c r="EK22" s="28">
        <v>0</v>
      </c>
      <c r="EL22" s="28">
        <v>0</v>
      </c>
      <c r="EM22" s="28">
        <v>0</v>
      </c>
      <c r="EN22" s="28">
        <v>0</v>
      </c>
      <c r="EO22" s="28">
        <v>0</v>
      </c>
      <c r="EP22" s="28">
        <v>0</v>
      </c>
      <c r="EQ22" s="28">
        <v>0</v>
      </c>
      <c r="ER22" s="28">
        <v>0</v>
      </c>
      <c r="ES22" s="28">
        <f t="shared" si="0"/>
        <v>163672.35023509478</v>
      </c>
      <c r="ET22" s="28">
        <v>2.6213469900000002</v>
      </c>
      <c r="EU22" s="28">
        <v>0.53535007856743211</v>
      </c>
      <c r="EV22" s="28">
        <v>0</v>
      </c>
      <c r="EW22" s="28">
        <v>0</v>
      </c>
      <c r="EX22" s="28">
        <f t="shared" si="1"/>
        <v>163675.50693216335</v>
      </c>
      <c r="EZ22" s="5">
        <f t="shared" si="2"/>
        <v>0</v>
      </c>
      <c r="AMD22"/>
      <c r="AME22"/>
      <c r="AMF22"/>
      <c r="AMG22"/>
      <c r="AMH22"/>
      <c r="AMI22"/>
      <c r="AMJ22"/>
      <c r="AMK22"/>
    </row>
    <row r="23" spans="1:1025" s="5" customFormat="1" ht="38.25" x14ac:dyDescent="0.25">
      <c r="A23" s="9">
        <v>19</v>
      </c>
      <c r="B23" s="22"/>
      <c r="C23" s="24" t="s">
        <v>325</v>
      </c>
      <c r="D23" s="25" t="s">
        <v>326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77650.98181941123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  <c r="AG23" s="28">
        <v>0</v>
      </c>
      <c r="AH23" s="28">
        <v>0</v>
      </c>
      <c r="AI23" s="28">
        <v>0</v>
      </c>
      <c r="AJ23" s="28">
        <v>0</v>
      </c>
      <c r="AK23" s="28">
        <v>0</v>
      </c>
      <c r="AL23" s="28">
        <v>0</v>
      </c>
      <c r="AM23" s="28">
        <v>0</v>
      </c>
      <c r="AN23" s="28">
        <v>1972.3128946595855</v>
      </c>
      <c r="AO23" s="28">
        <v>0</v>
      </c>
      <c r="AP23" s="28">
        <v>0</v>
      </c>
      <c r="AQ23" s="28">
        <v>0</v>
      </c>
      <c r="AR23" s="28">
        <v>0</v>
      </c>
      <c r="AS23" s="28">
        <v>0</v>
      </c>
      <c r="AT23" s="28">
        <v>0</v>
      </c>
      <c r="AU23" s="28">
        <v>0</v>
      </c>
      <c r="AV23" s="28">
        <v>0</v>
      </c>
      <c r="AW23" s="28">
        <v>0</v>
      </c>
      <c r="AX23" s="28">
        <v>0</v>
      </c>
      <c r="AY23" s="28">
        <v>0</v>
      </c>
      <c r="AZ23" s="28">
        <v>0</v>
      </c>
      <c r="BA23" s="28">
        <v>0</v>
      </c>
      <c r="BB23" s="28">
        <v>0</v>
      </c>
      <c r="BC23" s="28">
        <v>0</v>
      </c>
      <c r="BD23" s="28">
        <v>0</v>
      </c>
      <c r="BE23" s="28">
        <v>0</v>
      </c>
      <c r="BF23" s="28">
        <v>0</v>
      </c>
      <c r="BG23" s="28">
        <v>0</v>
      </c>
      <c r="BH23" s="28">
        <v>0</v>
      </c>
      <c r="BI23" s="28">
        <v>0</v>
      </c>
      <c r="BJ23" s="28">
        <v>0</v>
      </c>
      <c r="BK23" s="28">
        <v>0</v>
      </c>
      <c r="BL23" s="28">
        <v>0</v>
      </c>
      <c r="BM23" s="28">
        <v>0</v>
      </c>
      <c r="BN23" s="28">
        <v>0</v>
      </c>
      <c r="BO23" s="28">
        <v>0</v>
      </c>
      <c r="BP23" s="28">
        <v>0</v>
      </c>
      <c r="BQ23" s="28">
        <v>0</v>
      </c>
      <c r="BR23" s="28">
        <v>0</v>
      </c>
      <c r="BS23" s="28">
        <v>0</v>
      </c>
      <c r="BT23" s="28">
        <v>0</v>
      </c>
      <c r="BU23" s="28">
        <v>0</v>
      </c>
      <c r="BV23" s="28">
        <v>0</v>
      </c>
      <c r="BW23" s="28">
        <v>0</v>
      </c>
      <c r="BX23" s="28">
        <v>0</v>
      </c>
      <c r="BY23" s="28">
        <v>0</v>
      </c>
      <c r="BZ23" s="28">
        <v>0</v>
      </c>
      <c r="CA23" s="28">
        <v>0</v>
      </c>
      <c r="CB23" s="28">
        <v>0</v>
      </c>
      <c r="CC23" s="28">
        <v>0</v>
      </c>
      <c r="CD23" s="28">
        <v>0</v>
      </c>
      <c r="CE23" s="28">
        <v>0</v>
      </c>
      <c r="CF23" s="28">
        <v>0</v>
      </c>
      <c r="CG23" s="28">
        <v>0</v>
      </c>
      <c r="CH23" s="28">
        <v>0</v>
      </c>
      <c r="CI23" s="28">
        <v>0</v>
      </c>
      <c r="CJ23" s="28">
        <v>0</v>
      </c>
      <c r="CK23" s="28">
        <v>0</v>
      </c>
      <c r="CL23" s="28">
        <v>0</v>
      </c>
      <c r="CM23" s="28">
        <v>0</v>
      </c>
      <c r="CN23" s="28">
        <v>0</v>
      </c>
      <c r="CO23" s="28">
        <v>0</v>
      </c>
      <c r="CP23" s="28">
        <v>0</v>
      </c>
      <c r="CQ23" s="28">
        <v>0</v>
      </c>
      <c r="CR23" s="28">
        <v>0</v>
      </c>
      <c r="CS23" s="28">
        <v>0</v>
      </c>
      <c r="CT23" s="28">
        <v>0</v>
      </c>
      <c r="CU23" s="28">
        <v>0</v>
      </c>
      <c r="CV23" s="28">
        <v>0</v>
      </c>
      <c r="CW23" s="28">
        <v>0</v>
      </c>
      <c r="CX23" s="28">
        <v>0</v>
      </c>
      <c r="CY23" s="28">
        <v>0</v>
      </c>
      <c r="CZ23" s="28">
        <v>0</v>
      </c>
      <c r="DA23" s="28">
        <v>0</v>
      </c>
      <c r="DB23" s="28">
        <v>0</v>
      </c>
      <c r="DC23" s="28">
        <v>0</v>
      </c>
      <c r="DD23" s="28">
        <v>0</v>
      </c>
      <c r="DE23" s="28">
        <v>0</v>
      </c>
      <c r="DF23" s="28">
        <v>0</v>
      </c>
      <c r="DG23" s="28">
        <v>0</v>
      </c>
      <c r="DH23" s="28">
        <v>0</v>
      </c>
      <c r="DI23" s="28">
        <v>0</v>
      </c>
      <c r="DJ23" s="28">
        <v>0</v>
      </c>
      <c r="DK23" s="28">
        <v>0</v>
      </c>
      <c r="DL23" s="28">
        <v>0</v>
      </c>
      <c r="DM23" s="28">
        <v>0</v>
      </c>
      <c r="DN23" s="28">
        <v>0</v>
      </c>
      <c r="DO23" s="28">
        <v>0</v>
      </c>
      <c r="DP23" s="28">
        <v>0</v>
      </c>
      <c r="DQ23" s="28">
        <v>0</v>
      </c>
      <c r="DR23" s="28">
        <v>0</v>
      </c>
      <c r="DS23" s="28">
        <v>0</v>
      </c>
      <c r="DT23" s="28">
        <v>0</v>
      </c>
      <c r="DU23" s="28">
        <v>0</v>
      </c>
      <c r="DV23" s="28">
        <v>0</v>
      </c>
      <c r="DW23" s="28">
        <v>0</v>
      </c>
      <c r="DX23" s="28">
        <v>0</v>
      </c>
      <c r="DY23" s="28">
        <v>0</v>
      </c>
      <c r="DZ23" s="28">
        <v>0</v>
      </c>
      <c r="EA23" s="28">
        <v>0</v>
      </c>
      <c r="EB23" s="28">
        <v>0</v>
      </c>
      <c r="EC23" s="28">
        <v>16.634274464001091</v>
      </c>
      <c r="ED23" s="28">
        <v>0</v>
      </c>
      <c r="EE23" s="28">
        <v>0</v>
      </c>
      <c r="EF23" s="28">
        <v>0</v>
      </c>
      <c r="EG23" s="28">
        <v>0</v>
      </c>
      <c r="EH23" s="28">
        <v>0</v>
      </c>
      <c r="EI23" s="28">
        <v>0</v>
      </c>
      <c r="EJ23" s="28">
        <v>0</v>
      </c>
      <c r="EK23" s="28">
        <v>0</v>
      </c>
      <c r="EL23" s="28">
        <v>0</v>
      </c>
      <c r="EM23" s="28">
        <v>0</v>
      </c>
      <c r="EN23" s="28">
        <v>0</v>
      </c>
      <c r="EO23" s="28">
        <v>0</v>
      </c>
      <c r="EP23" s="28">
        <v>0</v>
      </c>
      <c r="EQ23" s="28">
        <v>0</v>
      </c>
      <c r="ER23" s="28">
        <v>0</v>
      </c>
      <c r="ES23" s="28">
        <f t="shared" si="0"/>
        <v>79639.928988534812</v>
      </c>
      <c r="ET23" s="28">
        <v>41343.687555559991</v>
      </c>
      <c r="EU23" s="28">
        <v>4235.6470985477354</v>
      </c>
      <c r="EV23" s="28">
        <v>47292.510066756869</v>
      </c>
      <c r="EW23" s="28">
        <v>0</v>
      </c>
      <c r="EX23" s="28">
        <f t="shared" si="1"/>
        <v>172511.77370939942</v>
      </c>
      <c r="EZ23" s="5">
        <f t="shared" si="2"/>
        <v>0</v>
      </c>
      <c r="AMD23"/>
      <c r="AME23"/>
      <c r="AMF23"/>
      <c r="AMG23"/>
      <c r="AMH23"/>
      <c r="AMI23"/>
      <c r="AMJ23"/>
      <c r="AMK23"/>
    </row>
    <row r="24" spans="1:1025" s="5" customFormat="1" ht="38.25" x14ac:dyDescent="0.25">
      <c r="A24" s="9">
        <v>20</v>
      </c>
      <c r="B24" s="22"/>
      <c r="C24" s="24" t="s">
        <v>327</v>
      </c>
      <c r="D24" s="25" t="s">
        <v>328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12312.169670775909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8">
        <v>0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8">
        <v>0</v>
      </c>
      <c r="AS24" s="28">
        <v>0</v>
      </c>
      <c r="AT24" s="28">
        <v>101.72440693972641</v>
      </c>
      <c r="AU24" s="28">
        <v>0</v>
      </c>
      <c r="AV24" s="28">
        <v>0</v>
      </c>
      <c r="AW24" s="28">
        <v>0</v>
      </c>
      <c r="AX24" s="28">
        <v>0</v>
      </c>
      <c r="AY24" s="28">
        <v>0</v>
      </c>
      <c r="AZ24" s="28">
        <v>0</v>
      </c>
      <c r="BA24" s="28">
        <v>0</v>
      </c>
      <c r="BB24" s="28">
        <v>0</v>
      </c>
      <c r="BC24" s="28">
        <v>0</v>
      </c>
      <c r="BD24" s="28">
        <v>0</v>
      </c>
      <c r="BE24" s="28">
        <v>0</v>
      </c>
      <c r="BF24" s="28">
        <v>0</v>
      </c>
      <c r="BG24" s="28">
        <v>0</v>
      </c>
      <c r="BH24" s="28">
        <v>0</v>
      </c>
      <c r="BI24" s="28">
        <v>0</v>
      </c>
      <c r="BJ24" s="28">
        <v>0</v>
      </c>
      <c r="BK24" s="28">
        <v>0</v>
      </c>
      <c r="BL24" s="28">
        <v>0</v>
      </c>
      <c r="BM24" s="28">
        <v>0</v>
      </c>
      <c r="BN24" s="28">
        <v>0</v>
      </c>
      <c r="BO24" s="28">
        <v>0</v>
      </c>
      <c r="BP24" s="28">
        <v>0</v>
      </c>
      <c r="BQ24" s="28">
        <v>0</v>
      </c>
      <c r="BR24" s="28">
        <v>0</v>
      </c>
      <c r="BS24" s="28">
        <v>0</v>
      </c>
      <c r="BT24" s="28">
        <v>0</v>
      </c>
      <c r="BU24" s="28">
        <v>0</v>
      </c>
      <c r="BV24" s="28">
        <v>0</v>
      </c>
      <c r="BW24" s="28">
        <v>0</v>
      </c>
      <c r="BX24" s="28">
        <v>0</v>
      </c>
      <c r="BY24" s="28">
        <v>0</v>
      </c>
      <c r="BZ24" s="28">
        <v>0</v>
      </c>
      <c r="CA24" s="28">
        <v>0</v>
      </c>
      <c r="CB24" s="28">
        <v>0</v>
      </c>
      <c r="CC24" s="28">
        <v>0</v>
      </c>
      <c r="CD24" s="28">
        <v>0</v>
      </c>
      <c r="CE24" s="28">
        <v>0</v>
      </c>
      <c r="CF24" s="28">
        <v>0</v>
      </c>
      <c r="CG24" s="28">
        <v>0</v>
      </c>
      <c r="CH24" s="28">
        <v>0</v>
      </c>
      <c r="CI24" s="28">
        <v>0</v>
      </c>
      <c r="CJ24" s="28">
        <v>0</v>
      </c>
      <c r="CK24" s="28">
        <v>0</v>
      </c>
      <c r="CL24" s="28">
        <v>0</v>
      </c>
      <c r="CM24" s="28">
        <v>0</v>
      </c>
      <c r="CN24" s="28">
        <v>0</v>
      </c>
      <c r="CO24" s="28">
        <v>0</v>
      </c>
      <c r="CP24" s="28">
        <v>0</v>
      </c>
      <c r="CQ24" s="28">
        <v>0</v>
      </c>
      <c r="CR24" s="28">
        <v>0</v>
      </c>
      <c r="CS24" s="28">
        <v>0</v>
      </c>
      <c r="CT24" s="28">
        <v>0</v>
      </c>
      <c r="CU24" s="28">
        <v>0</v>
      </c>
      <c r="CV24" s="28">
        <v>0</v>
      </c>
      <c r="CW24" s="28">
        <v>0</v>
      </c>
      <c r="CX24" s="28">
        <v>0</v>
      </c>
      <c r="CY24" s="28">
        <v>0</v>
      </c>
      <c r="CZ24" s="28">
        <v>0</v>
      </c>
      <c r="DA24" s="28">
        <v>0</v>
      </c>
      <c r="DB24" s="28">
        <v>0</v>
      </c>
      <c r="DC24" s="28">
        <v>0</v>
      </c>
      <c r="DD24" s="28">
        <v>0</v>
      </c>
      <c r="DE24" s="28">
        <v>0</v>
      </c>
      <c r="DF24" s="28">
        <v>0</v>
      </c>
      <c r="DG24" s="28">
        <v>0</v>
      </c>
      <c r="DH24" s="28">
        <v>0</v>
      </c>
      <c r="DI24" s="28">
        <v>0</v>
      </c>
      <c r="DJ24" s="28">
        <v>0</v>
      </c>
      <c r="DK24" s="28">
        <v>0</v>
      </c>
      <c r="DL24" s="28">
        <v>0</v>
      </c>
      <c r="DM24" s="28">
        <v>0</v>
      </c>
      <c r="DN24" s="28">
        <v>0</v>
      </c>
      <c r="DO24" s="28">
        <v>0</v>
      </c>
      <c r="DP24" s="28">
        <v>0</v>
      </c>
      <c r="DQ24" s="28">
        <v>0</v>
      </c>
      <c r="DR24" s="28">
        <v>0</v>
      </c>
      <c r="DS24" s="28">
        <v>0</v>
      </c>
      <c r="DT24" s="28">
        <v>0</v>
      </c>
      <c r="DU24" s="28">
        <v>0</v>
      </c>
      <c r="DV24" s="28">
        <v>0</v>
      </c>
      <c r="DW24" s="28">
        <v>0</v>
      </c>
      <c r="DX24" s="28">
        <v>0</v>
      </c>
      <c r="DY24" s="28">
        <v>0</v>
      </c>
      <c r="DZ24" s="28">
        <v>0</v>
      </c>
      <c r="EA24" s="28">
        <v>0</v>
      </c>
      <c r="EB24" s="28">
        <v>0</v>
      </c>
      <c r="EC24" s="28">
        <v>27.564637153692761</v>
      </c>
      <c r="ED24" s="28">
        <v>0</v>
      </c>
      <c r="EE24" s="28">
        <v>0</v>
      </c>
      <c r="EF24" s="28">
        <v>0</v>
      </c>
      <c r="EG24" s="28">
        <v>0</v>
      </c>
      <c r="EH24" s="28">
        <v>0</v>
      </c>
      <c r="EI24" s="28">
        <v>0</v>
      </c>
      <c r="EJ24" s="28">
        <v>0</v>
      </c>
      <c r="EK24" s="28">
        <v>0</v>
      </c>
      <c r="EL24" s="28">
        <v>0</v>
      </c>
      <c r="EM24" s="28">
        <v>0</v>
      </c>
      <c r="EN24" s="28">
        <v>0</v>
      </c>
      <c r="EO24" s="28">
        <v>0</v>
      </c>
      <c r="EP24" s="28">
        <v>0</v>
      </c>
      <c r="EQ24" s="28">
        <v>0</v>
      </c>
      <c r="ER24" s="28">
        <v>0</v>
      </c>
      <c r="ES24" s="28">
        <f t="shared" si="0"/>
        <v>12441.458714869328</v>
      </c>
      <c r="ET24" s="28">
        <v>16408.647908079998</v>
      </c>
      <c r="EU24" s="28">
        <v>576.21638945222674</v>
      </c>
      <c r="EV24" s="28">
        <v>3629.2969468740948</v>
      </c>
      <c r="EW24" s="28">
        <v>0</v>
      </c>
      <c r="EX24" s="28">
        <f t="shared" si="1"/>
        <v>33055.619959275646</v>
      </c>
      <c r="EZ24" s="5">
        <f t="shared" si="2"/>
        <v>0</v>
      </c>
      <c r="AMD24"/>
      <c r="AME24"/>
      <c r="AMF24"/>
      <c r="AMG24"/>
      <c r="AMH24"/>
      <c r="AMI24"/>
      <c r="AMJ24"/>
      <c r="AMK24"/>
    </row>
    <row r="25" spans="1:1025" s="5" customFormat="1" x14ac:dyDescent="0.25">
      <c r="A25" s="9">
        <v>21</v>
      </c>
      <c r="B25" s="22"/>
      <c r="C25" s="24" t="s">
        <v>329</v>
      </c>
      <c r="D25" s="25" t="s">
        <v>330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25708.289445906623</v>
      </c>
      <c r="U25" s="28">
        <v>0</v>
      </c>
      <c r="V25" s="28">
        <v>0</v>
      </c>
      <c r="W25" s="28">
        <v>0</v>
      </c>
      <c r="X25" s="28">
        <v>0</v>
      </c>
      <c r="Y25" s="28">
        <v>50753.220267548502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  <c r="AK25" s="28">
        <v>0</v>
      </c>
      <c r="AL25" s="28">
        <v>0</v>
      </c>
      <c r="AM25" s="28">
        <v>0</v>
      </c>
      <c r="AN25" s="28">
        <v>0</v>
      </c>
      <c r="AO25" s="28">
        <v>0</v>
      </c>
      <c r="AP25" s="28">
        <v>0</v>
      </c>
      <c r="AQ25" s="28">
        <v>0</v>
      </c>
      <c r="AR25" s="28">
        <v>0</v>
      </c>
      <c r="AS25" s="28">
        <v>0</v>
      </c>
      <c r="AT25" s="28">
        <v>0</v>
      </c>
      <c r="AU25" s="28">
        <v>0</v>
      </c>
      <c r="AV25" s="28">
        <v>0</v>
      </c>
      <c r="AW25" s="28">
        <v>0</v>
      </c>
      <c r="AX25" s="28">
        <v>0</v>
      </c>
      <c r="AY25" s="28">
        <v>0</v>
      </c>
      <c r="AZ25" s="28">
        <v>0</v>
      </c>
      <c r="BA25" s="28">
        <v>0</v>
      </c>
      <c r="BB25" s="28">
        <v>0</v>
      </c>
      <c r="BC25" s="28">
        <v>0</v>
      </c>
      <c r="BD25" s="28">
        <v>0</v>
      </c>
      <c r="BE25" s="28">
        <v>0</v>
      </c>
      <c r="BF25" s="28">
        <v>0</v>
      </c>
      <c r="BG25" s="28">
        <v>0</v>
      </c>
      <c r="BH25" s="28">
        <v>0</v>
      </c>
      <c r="BI25" s="28">
        <v>0</v>
      </c>
      <c r="BJ25" s="28">
        <v>0</v>
      </c>
      <c r="BK25" s="28">
        <v>0</v>
      </c>
      <c r="BL25" s="28">
        <v>0</v>
      </c>
      <c r="BM25" s="28">
        <v>0</v>
      </c>
      <c r="BN25" s="28">
        <v>0</v>
      </c>
      <c r="BO25" s="28">
        <v>0</v>
      </c>
      <c r="BP25" s="28">
        <v>0</v>
      </c>
      <c r="BQ25" s="28">
        <v>0</v>
      </c>
      <c r="BR25" s="28">
        <v>0</v>
      </c>
      <c r="BS25" s="28">
        <v>0</v>
      </c>
      <c r="BT25" s="28">
        <v>0</v>
      </c>
      <c r="BU25" s="28">
        <v>0</v>
      </c>
      <c r="BV25" s="28">
        <v>0</v>
      </c>
      <c r="BW25" s="28">
        <v>0</v>
      </c>
      <c r="BX25" s="28">
        <v>0</v>
      </c>
      <c r="BY25" s="28">
        <v>0</v>
      </c>
      <c r="BZ25" s="28">
        <v>0</v>
      </c>
      <c r="CA25" s="28">
        <v>0</v>
      </c>
      <c r="CB25" s="28">
        <v>0</v>
      </c>
      <c r="CC25" s="28">
        <v>0</v>
      </c>
      <c r="CD25" s="28">
        <v>0</v>
      </c>
      <c r="CE25" s="28">
        <v>0</v>
      </c>
      <c r="CF25" s="28">
        <v>0</v>
      </c>
      <c r="CG25" s="28">
        <v>0</v>
      </c>
      <c r="CH25" s="28">
        <v>0</v>
      </c>
      <c r="CI25" s="28">
        <v>0</v>
      </c>
      <c r="CJ25" s="28">
        <v>0</v>
      </c>
      <c r="CK25" s="28">
        <v>0</v>
      </c>
      <c r="CL25" s="28">
        <v>0</v>
      </c>
      <c r="CM25" s="28">
        <v>0</v>
      </c>
      <c r="CN25" s="28">
        <v>0</v>
      </c>
      <c r="CO25" s="28">
        <v>0</v>
      </c>
      <c r="CP25" s="28">
        <v>0</v>
      </c>
      <c r="CQ25" s="28">
        <v>0</v>
      </c>
      <c r="CR25" s="28">
        <v>0</v>
      </c>
      <c r="CS25" s="28">
        <v>0</v>
      </c>
      <c r="CT25" s="28">
        <v>0</v>
      </c>
      <c r="CU25" s="28">
        <v>0</v>
      </c>
      <c r="CV25" s="28">
        <v>0</v>
      </c>
      <c r="CW25" s="28">
        <v>0</v>
      </c>
      <c r="CX25" s="28">
        <v>0</v>
      </c>
      <c r="CY25" s="28">
        <v>0</v>
      </c>
      <c r="CZ25" s="28">
        <v>0</v>
      </c>
      <c r="DA25" s="28">
        <v>0</v>
      </c>
      <c r="DB25" s="28">
        <v>0</v>
      </c>
      <c r="DC25" s="28">
        <v>0</v>
      </c>
      <c r="DD25" s="28">
        <v>0</v>
      </c>
      <c r="DE25" s="28">
        <v>0</v>
      </c>
      <c r="DF25" s="28">
        <v>0</v>
      </c>
      <c r="DG25" s="28">
        <v>0</v>
      </c>
      <c r="DH25" s="28">
        <v>0</v>
      </c>
      <c r="DI25" s="28">
        <v>0</v>
      </c>
      <c r="DJ25" s="28">
        <v>0</v>
      </c>
      <c r="DK25" s="28">
        <v>0</v>
      </c>
      <c r="DL25" s="28">
        <v>0</v>
      </c>
      <c r="DM25" s="28">
        <v>0</v>
      </c>
      <c r="DN25" s="28">
        <v>0</v>
      </c>
      <c r="DO25" s="28">
        <v>0</v>
      </c>
      <c r="DP25" s="28">
        <v>0</v>
      </c>
      <c r="DQ25" s="28">
        <v>0</v>
      </c>
      <c r="DR25" s="28">
        <v>0</v>
      </c>
      <c r="DS25" s="28">
        <v>0</v>
      </c>
      <c r="DT25" s="28">
        <v>0</v>
      </c>
      <c r="DU25" s="28">
        <v>0</v>
      </c>
      <c r="DV25" s="28">
        <v>0</v>
      </c>
      <c r="DW25" s="28">
        <v>0</v>
      </c>
      <c r="DX25" s="28">
        <v>0</v>
      </c>
      <c r="DY25" s="28">
        <v>0</v>
      </c>
      <c r="DZ25" s="28">
        <v>0</v>
      </c>
      <c r="EA25" s="28">
        <v>0</v>
      </c>
      <c r="EB25" s="28">
        <v>0</v>
      </c>
      <c r="EC25" s="28">
        <v>18.570140071805611</v>
      </c>
      <c r="ED25" s="28">
        <v>0</v>
      </c>
      <c r="EE25" s="28">
        <v>0</v>
      </c>
      <c r="EF25" s="28">
        <v>40.502385280834247</v>
      </c>
      <c r="EG25" s="28">
        <v>0</v>
      </c>
      <c r="EH25" s="28">
        <v>0</v>
      </c>
      <c r="EI25" s="28">
        <v>0</v>
      </c>
      <c r="EJ25" s="28">
        <v>0</v>
      </c>
      <c r="EK25" s="28">
        <v>0</v>
      </c>
      <c r="EL25" s="28">
        <v>0</v>
      </c>
      <c r="EM25" s="28">
        <v>0</v>
      </c>
      <c r="EN25" s="28">
        <v>0</v>
      </c>
      <c r="EO25" s="28">
        <v>0</v>
      </c>
      <c r="EP25" s="28">
        <v>0</v>
      </c>
      <c r="EQ25" s="28">
        <v>0</v>
      </c>
      <c r="ER25" s="28">
        <v>0</v>
      </c>
      <c r="ES25" s="28">
        <f t="shared" si="0"/>
        <v>76520.58223880778</v>
      </c>
      <c r="ET25" s="28">
        <v>6363.9872651099995</v>
      </c>
      <c r="EU25" s="28">
        <v>1831.0244878982724</v>
      </c>
      <c r="EV25" s="28">
        <v>4871.2721870430605</v>
      </c>
      <c r="EW25" s="28">
        <v>0</v>
      </c>
      <c r="EX25" s="28">
        <f t="shared" si="1"/>
        <v>89586.866178859113</v>
      </c>
      <c r="EZ25" s="5">
        <f t="shared" si="2"/>
        <v>0</v>
      </c>
      <c r="AMD25"/>
      <c r="AME25"/>
      <c r="AMF25"/>
      <c r="AMG25"/>
      <c r="AMH25"/>
      <c r="AMI25"/>
      <c r="AMJ25"/>
      <c r="AMK25"/>
    </row>
    <row r="26" spans="1:1025" s="5" customFormat="1" x14ac:dyDescent="0.25">
      <c r="A26" s="9">
        <v>22</v>
      </c>
      <c r="B26" s="22"/>
      <c r="C26" s="24" t="s">
        <v>331</v>
      </c>
      <c r="D26" s="25" t="s">
        <v>332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325106.30976209114</v>
      </c>
      <c r="AA26" s="28">
        <v>0</v>
      </c>
      <c r="AB26" s="28">
        <v>0</v>
      </c>
      <c r="AC26" s="28">
        <v>0</v>
      </c>
      <c r="AD26" s="28">
        <v>0</v>
      </c>
      <c r="AE26" s="28">
        <v>0</v>
      </c>
      <c r="AF26" s="28">
        <v>0</v>
      </c>
      <c r="AG26" s="28">
        <v>0</v>
      </c>
      <c r="AH26" s="28">
        <v>0</v>
      </c>
      <c r="AI26" s="28">
        <v>0</v>
      </c>
      <c r="AJ26" s="28">
        <v>0</v>
      </c>
      <c r="AK26" s="28">
        <v>0</v>
      </c>
      <c r="AL26" s="28">
        <v>0</v>
      </c>
      <c r="AM26" s="28">
        <v>0</v>
      </c>
      <c r="AN26" s="28">
        <v>0</v>
      </c>
      <c r="AO26" s="28">
        <v>0</v>
      </c>
      <c r="AP26" s="28">
        <v>6203.2561577505376</v>
      </c>
      <c r="AQ26" s="28">
        <v>0</v>
      </c>
      <c r="AR26" s="28">
        <v>0</v>
      </c>
      <c r="AS26" s="28">
        <v>0</v>
      </c>
      <c r="AT26" s="28">
        <v>0</v>
      </c>
      <c r="AU26" s="28">
        <v>0</v>
      </c>
      <c r="AV26" s="28">
        <v>0</v>
      </c>
      <c r="AW26" s="28">
        <v>0</v>
      </c>
      <c r="AX26" s="28">
        <v>0</v>
      </c>
      <c r="AY26" s="28">
        <v>0</v>
      </c>
      <c r="AZ26" s="28">
        <v>0</v>
      </c>
      <c r="BA26" s="28">
        <v>0</v>
      </c>
      <c r="BB26" s="28">
        <v>0</v>
      </c>
      <c r="BC26" s="28">
        <v>0</v>
      </c>
      <c r="BD26" s="28">
        <v>0</v>
      </c>
      <c r="BE26" s="28">
        <v>0</v>
      </c>
      <c r="BF26" s="28">
        <v>0</v>
      </c>
      <c r="BG26" s="28">
        <v>0</v>
      </c>
      <c r="BH26" s="28">
        <v>0</v>
      </c>
      <c r="BI26" s="28">
        <v>0</v>
      </c>
      <c r="BJ26" s="28">
        <v>0</v>
      </c>
      <c r="BK26" s="28">
        <v>0</v>
      </c>
      <c r="BL26" s="28">
        <v>0</v>
      </c>
      <c r="BM26" s="28">
        <v>0</v>
      </c>
      <c r="BN26" s="28">
        <v>0</v>
      </c>
      <c r="BO26" s="28">
        <v>0</v>
      </c>
      <c r="BP26" s="28">
        <v>0</v>
      </c>
      <c r="BQ26" s="28">
        <v>0</v>
      </c>
      <c r="BR26" s="28">
        <v>0</v>
      </c>
      <c r="BS26" s="28">
        <v>0</v>
      </c>
      <c r="BT26" s="28">
        <v>0</v>
      </c>
      <c r="BU26" s="28">
        <v>0</v>
      </c>
      <c r="BV26" s="28">
        <v>0</v>
      </c>
      <c r="BW26" s="28">
        <v>0</v>
      </c>
      <c r="BX26" s="28">
        <v>0</v>
      </c>
      <c r="BY26" s="28">
        <v>0</v>
      </c>
      <c r="BZ26" s="28">
        <v>0</v>
      </c>
      <c r="CA26" s="28">
        <v>0</v>
      </c>
      <c r="CB26" s="28">
        <v>0</v>
      </c>
      <c r="CC26" s="28">
        <v>0</v>
      </c>
      <c r="CD26" s="28">
        <v>0</v>
      </c>
      <c r="CE26" s="28">
        <v>0</v>
      </c>
      <c r="CF26" s="28">
        <v>0</v>
      </c>
      <c r="CG26" s="28">
        <v>0</v>
      </c>
      <c r="CH26" s="28">
        <v>0</v>
      </c>
      <c r="CI26" s="28">
        <v>0</v>
      </c>
      <c r="CJ26" s="28">
        <v>0</v>
      </c>
      <c r="CK26" s="28">
        <v>0</v>
      </c>
      <c r="CL26" s="28">
        <v>0</v>
      </c>
      <c r="CM26" s="28">
        <v>0</v>
      </c>
      <c r="CN26" s="28">
        <v>0</v>
      </c>
      <c r="CO26" s="28">
        <v>0</v>
      </c>
      <c r="CP26" s="28">
        <v>0</v>
      </c>
      <c r="CQ26" s="28">
        <v>0</v>
      </c>
      <c r="CR26" s="28">
        <v>0</v>
      </c>
      <c r="CS26" s="28">
        <v>0</v>
      </c>
      <c r="CT26" s="28">
        <v>0</v>
      </c>
      <c r="CU26" s="28">
        <v>0</v>
      </c>
      <c r="CV26" s="28">
        <v>0</v>
      </c>
      <c r="CW26" s="28">
        <v>0</v>
      </c>
      <c r="CX26" s="28">
        <v>0</v>
      </c>
      <c r="CY26" s="28">
        <v>0</v>
      </c>
      <c r="CZ26" s="28">
        <v>0</v>
      </c>
      <c r="DA26" s="28">
        <v>0</v>
      </c>
      <c r="DB26" s="28">
        <v>0</v>
      </c>
      <c r="DC26" s="28">
        <v>0</v>
      </c>
      <c r="DD26" s="28">
        <v>0</v>
      </c>
      <c r="DE26" s="28">
        <v>0</v>
      </c>
      <c r="DF26" s="28">
        <v>0</v>
      </c>
      <c r="DG26" s="28">
        <v>0</v>
      </c>
      <c r="DH26" s="28">
        <v>0</v>
      </c>
      <c r="DI26" s="28">
        <v>0</v>
      </c>
      <c r="DJ26" s="28">
        <v>0</v>
      </c>
      <c r="DK26" s="28">
        <v>0</v>
      </c>
      <c r="DL26" s="28">
        <v>0</v>
      </c>
      <c r="DM26" s="28">
        <v>0</v>
      </c>
      <c r="DN26" s="28">
        <v>0</v>
      </c>
      <c r="DO26" s="28">
        <v>0</v>
      </c>
      <c r="DP26" s="28">
        <v>0</v>
      </c>
      <c r="DQ26" s="28">
        <v>0</v>
      </c>
      <c r="DR26" s="28">
        <v>0</v>
      </c>
      <c r="DS26" s="28">
        <v>0</v>
      </c>
      <c r="DT26" s="28">
        <v>0</v>
      </c>
      <c r="DU26" s="28">
        <v>0</v>
      </c>
      <c r="DV26" s="28">
        <v>0</v>
      </c>
      <c r="DW26" s="28">
        <v>0</v>
      </c>
      <c r="DX26" s="28">
        <v>0</v>
      </c>
      <c r="DY26" s="28">
        <v>0</v>
      </c>
      <c r="DZ26" s="28">
        <v>0</v>
      </c>
      <c r="EA26" s="28">
        <v>0</v>
      </c>
      <c r="EB26" s="28">
        <v>0</v>
      </c>
      <c r="EC26" s="28">
        <v>13.88968291684607</v>
      </c>
      <c r="ED26" s="28">
        <v>0</v>
      </c>
      <c r="EE26" s="28">
        <v>0</v>
      </c>
      <c r="EF26" s="28">
        <v>279.91853153254874</v>
      </c>
      <c r="EG26" s="28">
        <v>0</v>
      </c>
      <c r="EH26" s="28">
        <v>0</v>
      </c>
      <c r="EI26" s="28">
        <v>0</v>
      </c>
      <c r="EJ26" s="28">
        <v>0</v>
      </c>
      <c r="EK26" s="28">
        <v>0</v>
      </c>
      <c r="EL26" s="28">
        <v>0</v>
      </c>
      <c r="EM26" s="28">
        <v>0</v>
      </c>
      <c r="EN26" s="28">
        <v>0</v>
      </c>
      <c r="EO26" s="28">
        <v>0</v>
      </c>
      <c r="EP26" s="28">
        <v>0</v>
      </c>
      <c r="EQ26" s="28">
        <v>0</v>
      </c>
      <c r="ER26" s="28">
        <v>0</v>
      </c>
      <c r="ES26" s="28">
        <f t="shared" si="0"/>
        <v>331603.37413429114</v>
      </c>
      <c r="ET26" s="28">
        <v>5135.6652883099996</v>
      </c>
      <c r="EU26" s="28">
        <v>0.74220389420718857</v>
      </c>
      <c r="EV26" s="28">
        <v>0.24531624220728979</v>
      </c>
      <c r="EW26" s="28">
        <v>0</v>
      </c>
      <c r="EX26" s="28">
        <f t="shared" si="1"/>
        <v>336740.02694273752</v>
      </c>
      <c r="EZ26" s="5">
        <f t="shared" si="2"/>
        <v>0</v>
      </c>
      <c r="AMD26"/>
      <c r="AME26"/>
      <c r="AMF26"/>
      <c r="AMG26"/>
      <c r="AMH26"/>
      <c r="AMI26"/>
      <c r="AMJ26"/>
      <c r="AMK26"/>
    </row>
    <row r="27" spans="1:1025" s="5" customFormat="1" x14ac:dyDescent="0.25">
      <c r="A27" s="9">
        <v>23</v>
      </c>
      <c r="B27" s="22"/>
      <c r="C27" s="24" t="s">
        <v>333</v>
      </c>
      <c r="D27" s="25" t="s">
        <v>334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82569.561878746972</v>
      </c>
      <c r="AB27" s="28">
        <v>0</v>
      </c>
      <c r="AC27" s="28">
        <v>0</v>
      </c>
      <c r="AD27" s="28">
        <v>0</v>
      </c>
      <c r="AE27" s="28">
        <v>0</v>
      </c>
      <c r="AF27" s="28">
        <v>0</v>
      </c>
      <c r="AG27" s="28">
        <v>0</v>
      </c>
      <c r="AH27" s="28">
        <v>0</v>
      </c>
      <c r="AI27" s="28">
        <v>0</v>
      </c>
      <c r="AJ27" s="28">
        <v>0</v>
      </c>
      <c r="AK27" s="28">
        <v>0</v>
      </c>
      <c r="AL27" s="28">
        <v>5790.8497627152865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8">
        <v>0</v>
      </c>
      <c r="AS27" s="28">
        <v>0</v>
      </c>
      <c r="AT27" s="28">
        <v>0</v>
      </c>
      <c r="AU27" s="28">
        <v>0</v>
      </c>
      <c r="AV27" s="28">
        <v>0</v>
      </c>
      <c r="AW27" s="28">
        <v>0</v>
      </c>
      <c r="AX27" s="28">
        <v>0</v>
      </c>
      <c r="AY27" s="28">
        <v>0</v>
      </c>
      <c r="AZ27" s="28">
        <v>2769.1906171086407</v>
      </c>
      <c r="BA27" s="28">
        <v>0</v>
      </c>
      <c r="BB27" s="28">
        <v>0</v>
      </c>
      <c r="BC27" s="28">
        <v>0</v>
      </c>
      <c r="BD27" s="28">
        <v>0</v>
      </c>
      <c r="BE27" s="28">
        <v>0</v>
      </c>
      <c r="BF27" s="28">
        <v>0</v>
      </c>
      <c r="BG27" s="28">
        <v>0</v>
      </c>
      <c r="BH27" s="28">
        <v>0</v>
      </c>
      <c r="BI27" s="28">
        <v>0</v>
      </c>
      <c r="BJ27" s="28">
        <v>0</v>
      </c>
      <c r="BK27" s="28">
        <v>0</v>
      </c>
      <c r="BL27" s="28">
        <v>0</v>
      </c>
      <c r="BM27" s="28">
        <v>0</v>
      </c>
      <c r="BN27" s="28">
        <v>0</v>
      </c>
      <c r="BO27" s="28">
        <v>0</v>
      </c>
      <c r="BP27" s="28">
        <v>0</v>
      </c>
      <c r="BQ27" s="28">
        <v>0</v>
      </c>
      <c r="BR27" s="28">
        <v>0</v>
      </c>
      <c r="BS27" s="28">
        <v>0</v>
      </c>
      <c r="BT27" s="28">
        <v>0</v>
      </c>
      <c r="BU27" s="28">
        <v>0</v>
      </c>
      <c r="BV27" s="28">
        <v>0</v>
      </c>
      <c r="BW27" s="28">
        <v>0</v>
      </c>
      <c r="BX27" s="28">
        <v>0</v>
      </c>
      <c r="BY27" s="28">
        <v>0</v>
      </c>
      <c r="BZ27" s="28">
        <v>0</v>
      </c>
      <c r="CA27" s="28">
        <v>0</v>
      </c>
      <c r="CB27" s="28">
        <v>0</v>
      </c>
      <c r="CC27" s="28">
        <v>0</v>
      </c>
      <c r="CD27" s="28">
        <v>0</v>
      </c>
      <c r="CE27" s="28">
        <v>0</v>
      </c>
      <c r="CF27" s="28">
        <v>0</v>
      </c>
      <c r="CG27" s="28">
        <v>0</v>
      </c>
      <c r="CH27" s="28">
        <v>0</v>
      </c>
      <c r="CI27" s="28">
        <v>0</v>
      </c>
      <c r="CJ27" s="28">
        <v>0</v>
      </c>
      <c r="CK27" s="28">
        <v>0</v>
      </c>
      <c r="CL27" s="28">
        <v>0</v>
      </c>
      <c r="CM27" s="28">
        <v>0</v>
      </c>
      <c r="CN27" s="28">
        <v>0</v>
      </c>
      <c r="CO27" s="28">
        <v>0</v>
      </c>
      <c r="CP27" s="28">
        <v>0</v>
      </c>
      <c r="CQ27" s="28">
        <v>0</v>
      </c>
      <c r="CR27" s="28">
        <v>0</v>
      </c>
      <c r="CS27" s="28">
        <v>0</v>
      </c>
      <c r="CT27" s="28">
        <v>0</v>
      </c>
      <c r="CU27" s="28">
        <v>0</v>
      </c>
      <c r="CV27" s="28">
        <v>0</v>
      </c>
      <c r="CW27" s="28">
        <v>0</v>
      </c>
      <c r="CX27" s="28">
        <v>0</v>
      </c>
      <c r="CY27" s="28">
        <v>0</v>
      </c>
      <c r="CZ27" s="28">
        <v>0</v>
      </c>
      <c r="DA27" s="28">
        <v>0</v>
      </c>
      <c r="DB27" s="28">
        <v>0</v>
      </c>
      <c r="DC27" s="28">
        <v>0</v>
      </c>
      <c r="DD27" s="28">
        <v>0</v>
      </c>
      <c r="DE27" s="28">
        <v>0</v>
      </c>
      <c r="DF27" s="28">
        <v>0</v>
      </c>
      <c r="DG27" s="28">
        <v>0</v>
      </c>
      <c r="DH27" s="28">
        <v>0</v>
      </c>
      <c r="DI27" s="28">
        <v>0</v>
      </c>
      <c r="DJ27" s="28">
        <v>0</v>
      </c>
      <c r="DK27" s="28">
        <v>0</v>
      </c>
      <c r="DL27" s="28">
        <v>0</v>
      </c>
      <c r="DM27" s="28">
        <v>0</v>
      </c>
      <c r="DN27" s="28">
        <v>0</v>
      </c>
      <c r="DO27" s="28">
        <v>0</v>
      </c>
      <c r="DP27" s="28">
        <v>0</v>
      </c>
      <c r="DQ27" s="28">
        <v>0</v>
      </c>
      <c r="DR27" s="28">
        <v>0</v>
      </c>
      <c r="DS27" s="28">
        <v>0</v>
      </c>
      <c r="DT27" s="28">
        <v>0</v>
      </c>
      <c r="DU27" s="28">
        <v>0</v>
      </c>
      <c r="DV27" s="28">
        <v>0</v>
      </c>
      <c r="DW27" s="28">
        <v>0</v>
      </c>
      <c r="DX27" s="28">
        <v>0</v>
      </c>
      <c r="DY27" s="28">
        <v>0</v>
      </c>
      <c r="DZ27" s="28">
        <v>0</v>
      </c>
      <c r="EA27" s="28">
        <v>0</v>
      </c>
      <c r="EB27" s="28">
        <v>0</v>
      </c>
      <c r="EC27" s="28">
        <v>65.537429468745245</v>
      </c>
      <c r="ED27" s="28">
        <v>0</v>
      </c>
      <c r="EE27" s="28">
        <v>0</v>
      </c>
      <c r="EF27" s="28">
        <v>14.255797289953735</v>
      </c>
      <c r="EG27" s="28">
        <v>0</v>
      </c>
      <c r="EH27" s="28">
        <v>0</v>
      </c>
      <c r="EI27" s="28">
        <v>0</v>
      </c>
      <c r="EJ27" s="28">
        <v>0</v>
      </c>
      <c r="EK27" s="28">
        <v>0</v>
      </c>
      <c r="EL27" s="28">
        <v>0</v>
      </c>
      <c r="EM27" s="28">
        <v>0</v>
      </c>
      <c r="EN27" s="28">
        <v>0</v>
      </c>
      <c r="EO27" s="28">
        <v>0</v>
      </c>
      <c r="EP27" s="28">
        <v>0</v>
      </c>
      <c r="EQ27" s="28">
        <v>0</v>
      </c>
      <c r="ER27" s="28">
        <v>0</v>
      </c>
      <c r="ES27" s="28">
        <f t="shared" si="0"/>
        <v>91209.395485329602</v>
      </c>
      <c r="ET27" s="28">
        <v>123.46624034999999</v>
      </c>
      <c r="EU27" s="28">
        <v>0.66910984162494858</v>
      </c>
      <c r="EV27" s="28">
        <v>0</v>
      </c>
      <c r="EW27" s="28">
        <v>0</v>
      </c>
      <c r="EX27" s="28">
        <f t="shared" si="1"/>
        <v>91333.530835521218</v>
      </c>
      <c r="EZ27" s="5">
        <f t="shared" si="2"/>
        <v>0</v>
      </c>
      <c r="AMD27"/>
      <c r="AME27"/>
      <c r="AMF27"/>
      <c r="AMG27"/>
      <c r="AMH27"/>
      <c r="AMI27"/>
      <c r="AMJ27"/>
      <c r="AMK27"/>
    </row>
    <row r="28" spans="1:1025" s="5" customFormat="1" x14ac:dyDescent="0.25">
      <c r="A28" s="9">
        <v>24</v>
      </c>
      <c r="B28" s="22"/>
      <c r="C28" s="24" t="s">
        <v>335</v>
      </c>
      <c r="D28" s="25" t="s">
        <v>336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162137.21933070337</v>
      </c>
      <c r="AC28" s="28">
        <v>0</v>
      </c>
      <c r="AD28" s="28">
        <v>0</v>
      </c>
      <c r="AE28" s="28">
        <v>0</v>
      </c>
      <c r="AF28" s="28">
        <v>0</v>
      </c>
      <c r="AG28" s="28">
        <v>0</v>
      </c>
      <c r="AH28" s="28">
        <v>0</v>
      </c>
      <c r="AI28" s="28">
        <v>0</v>
      </c>
      <c r="AJ28" s="28">
        <v>0</v>
      </c>
      <c r="AK28" s="28">
        <v>86242.863598193944</v>
      </c>
      <c r="AL28" s="28">
        <v>513.02785238409081</v>
      </c>
      <c r="AM28" s="28">
        <v>0</v>
      </c>
      <c r="AN28" s="28">
        <v>0</v>
      </c>
      <c r="AO28" s="28">
        <v>0</v>
      </c>
      <c r="AP28" s="28">
        <v>0</v>
      </c>
      <c r="AQ28" s="28">
        <v>0</v>
      </c>
      <c r="AR28" s="28">
        <v>0</v>
      </c>
      <c r="AS28" s="28">
        <v>0</v>
      </c>
      <c r="AT28" s="28">
        <v>0</v>
      </c>
      <c r="AU28" s="28">
        <v>0</v>
      </c>
      <c r="AV28" s="28">
        <v>0</v>
      </c>
      <c r="AW28" s="28">
        <v>0</v>
      </c>
      <c r="AX28" s="28">
        <v>0</v>
      </c>
      <c r="AY28" s="28">
        <v>0</v>
      </c>
      <c r="AZ28" s="28">
        <v>614.91168767573993</v>
      </c>
      <c r="BA28" s="28">
        <v>0</v>
      </c>
      <c r="BB28" s="28">
        <v>0</v>
      </c>
      <c r="BC28" s="28">
        <v>0</v>
      </c>
      <c r="BD28" s="28">
        <v>0</v>
      </c>
      <c r="BE28" s="28">
        <v>0</v>
      </c>
      <c r="BF28" s="28">
        <v>0</v>
      </c>
      <c r="BG28" s="28">
        <v>0</v>
      </c>
      <c r="BH28" s="28">
        <v>0</v>
      </c>
      <c r="BI28" s="28">
        <v>0</v>
      </c>
      <c r="BJ28" s="28">
        <v>0</v>
      </c>
      <c r="BK28" s="28">
        <v>0</v>
      </c>
      <c r="BL28" s="28">
        <v>0</v>
      </c>
      <c r="BM28" s="28">
        <v>0</v>
      </c>
      <c r="BN28" s="28">
        <v>0</v>
      </c>
      <c r="BO28" s="28">
        <v>0</v>
      </c>
      <c r="BP28" s="28">
        <v>0</v>
      </c>
      <c r="BQ28" s="28">
        <v>0</v>
      </c>
      <c r="BR28" s="28">
        <v>0</v>
      </c>
      <c r="BS28" s="28">
        <v>0</v>
      </c>
      <c r="BT28" s="28">
        <v>0</v>
      </c>
      <c r="BU28" s="28">
        <v>0</v>
      </c>
      <c r="BV28" s="28">
        <v>0</v>
      </c>
      <c r="BW28" s="28">
        <v>0</v>
      </c>
      <c r="BX28" s="28">
        <v>0</v>
      </c>
      <c r="BY28" s="28">
        <v>0</v>
      </c>
      <c r="BZ28" s="28">
        <v>0</v>
      </c>
      <c r="CA28" s="28">
        <v>0</v>
      </c>
      <c r="CB28" s="28">
        <v>0</v>
      </c>
      <c r="CC28" s="28">
        <v>0</v>
      </c>
      <c r="CD28" s="28">
        <v>0</v>
      </c>
      <c r="CE28" s="28">
        <v>0</v>
      </c>
      <c r="CF28" s="28">
        <v>0</v>
      </c>
      <c r="CG28" s="28">
        <v>0</v>
      </c>
      <c r="CH28" s="28">
        <v>0</v>
      </c>
      <c r="CI28" s="28">
        <v>0</v>
      </c>
      <c r="CJ28" s="28">
        <v>0</v>
      </c>
      <c r="CK28" s="28">
        <v>0</v>
      </c>
      <c r="CL28" s="28">
        <v>0</v>
      </c>
      <c r="CM28" s="28">
        <v>0</v>
      </c>
      <c r="CN28" s="28">
        <v>0</v>
      </c>
      <c r="CO28" s="28">
        <v>0</v>
      </c>
      <c r="CP28" s="28">
        <v>0</v>
      </c>
      <c r="CQ28" s="28">
        <v>0</v>
      </c>
      <c r="CR28" s="28">
        <v>0</v>
      </c>
      <c r="CS28" s="28">
        <v>0</v>
      </c>
      <c r="CT28" s="28">
        <v>0</v>
      </c>
      <c r="CU28" s="28">
        <v>0</v>
      </c>
      <c r="CV28" s="28">
        <v>0</v>
      </c>
      <c r="CW28" s="28">
        <v>0</v>
      </c>
      <c r="CX28" s="28">
        <v>0</v>
      </c>
      <c r="CY28" s="28">
        <v>0</v>
      </c>
      <c r="CZ28" s="28">
        <v>0</v>
      </c>
      <c r="DA28" s="28">
        <v>0</v>
      </c>
      <c r="DB28" s="28">
        <v>0</v>
      </c>
      <c r="DC28" s="28">
        <v>0</v>
      </c>
      <c r="DD28" s="28">
        <v>0</v>
      </c>
      <c r="DE28" s="28">
        <v>0</v>
      </c>
      <c r="DF28" s="28">
        <v>0</v>
      </c>
      <c r="DG28" s="28">
        <v>0</v>
      </c>
      <c r="DH28" s="28">
        <v>0</v>
      </c>
      <c r="DI28" s="28">
        <v>0</v>
      </c>
      <c r="DJ28" s="28">
        <v>0</v>
      </c>
      <c r="DK28" s="28">
        <v>0</v>
      </c>
      <c r="DL28" s="28">
        <v>0</v>
      </c>
      <c r="DM28" s="28">
        <v>0</v>
      </c>
      <c r="DN28" s="28">
        <v>0</v>
      </c>
      <c r="DO28" s="28">
        <v>0</v>
      </c>
      <c r="DP28" s="28">
        <v>0</v>
      </c>
      <c r="DQ28" s="28">
        <v>0</v>
      </c>
      <c r="DR28" s="28">
        <v>0</v>
      </c>
      <c r="DS28" s="28">
        <v>0</v>
      </c>
      <c r="DT28" s="28">
        <v>0</v>
      </c>
      <c r="DU28" s="28">
        <v>0</v>
      </c>
      <c r="DV28" s="28">
        <v>0</v>
      </c>
      <c r="DW28" s="28">
        <v>0</v>
      </c>
      <c r="DX28" s="28">
        <v>0</v>
      </c>
      <c r="DY28" s="28">
        <v>0</v>
      </c>
      <c r="DZ28" s="28">
        <v>0</v>
      </c>
      <c r="EA28" s="28">
        <v>0</v>
      </c>
      <c r="EB28" s="28">
        <v>0</v>
      </c>
      <c r="EC28" s="28">
        <v>105.09185890705278</v>
      </c>
      <c r="ED28" s="28">
        <v>0</v>
      </c>
      <c r="EE28" s="28">
        <v>0</v>
      </c>
      <c r="EF28" s="28">
        <v>7.3511815640108944</v>
      </c>
      <c r="EG28" s="28">
        <v>0</v>
      </c>
      <c r="EH28" s="28">
        <v>0</v>
      </c>
      <c r="EI28" s="28">
        <v>0</v>
      </c>
      <c r="EJ28" s="28">
        <v>0</v>
      </c>
      <c r="EK28" s="28">
        <v>0</v>
      </c>
      <c r="EL28" s="28">
        <v>0</v>
      </c>
      <c r="EM28" s="28">
        <v>0</v>
      </c>
      <c r="EN28" s="28">
        <v>0</v>
      </c>
      <c r="EO28" s="28">
        <v>0</v>
      </c>
      <c r="EP28" s="28">
        <v>0</v>
      </c>
      <c r="EQ28" s="28">
        <v>0</v>
      </c>
      <c r="ER28" s="28">
        <v>0</v>
      </c>
      <c r="ES28" s="28">
        <f t="shared" si="0"/>
        <v>249620.46550942821</v>
      </c>
      <c r="ET28" s="28">
        <v>2993.2991926899999</v>
      </c>
      <c r="EU28" s="28">
        <v>11.087012592301031</v>
      </c>
      <c r="EV28" s="28">
        <v>14596.056905130778</v>
      </c>
      <c r="EW28" s="28">
        <v>0</v>
      </c>
      <c r="EX28" s="28">
        <f t="shared" si="1"/>
        <v>267220.90861984127</v>
      </c>
      <c r="EZ28" s="5">
        <f t="shared" si="2"/>
        <v>0</v>
      </c>
      <c r="AMD28"/>
      <c r="AME28"/>
      <c r="AMF28"/>
      <c r="AMG28"/>
      <c r="AMH28"/>
      <c r="AMI28"/>
      <c r="AMJ28"/>
      <c r="AMK28"/>
    </row>
    <row r="29" spans="1:1025" s="5" customFormat="1" ht="25.5" x14ac:dyDescent="0.25">
      <c r="A29" s="9">
        <v>25</v>
      </c>
      <c r="B29" s="22"/>
      <c r="C29" s="24" t="s">
        <v>337</v>
      </c>
      <c r="D29" s="25" t="s">
        <v>338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23851.074461882232</v>
      </c>
      <c r="AD29" s="28">
        <v>0</v>
      </c>
      <c r="AE29" s="28">
        <v>0</v>
      </c>
      <c r="AF29" s="28">
        <v>0</v>
      </c>
      <c r="AG29" s="28">
        <v>0</v>
      </c>
      <c r="AH29" s="28">
        <v>0</v>
      </c>
      <c r="AI29" s="28">
        <v>0</v>
      </c>
      <c r="AJ29" s="28">
        <v>0</v>
      </c>
      <c r="AK29" s="28">
        <v>0</v>
      </c>
      <c r="AL29" s="28">
        <v>12756.240527549111</v>
      </c>
      <c r="AM29" s="28">
        <v>297.4330247620814</v>
      </c>
      <c r="AN29" s="28">
        <v>0</v>
      </c>
      <c r="AO29" s="28">
        <v>0</v>
      </c>
      <c r="AP29" s="28">
        <v>0</v>
      </c>
      <c r="AQ29" s="28">
        <v>0</v>
      </c>
      <c r="AR29" s="28">
        <v>0</v>
      </c>
      <c r="AS29" s="28">
        <v>0</v>
      </c>
      <c r="AT29" s="28">
        <v>0</v>
      </c>
      <c r="AU29" s="28">
        <v>0</v>
      </c>
      <c r="AV29" s="28">
        <v>0</v>
      </c>
      <c r="AW29" s="28">
        <v>0</v>
      </c>
      <c r="AX29" s="28">
        <v>0</v>
      </c>
      <c r="AY29" s="28">
        <v>0</v>
      </c>
      <c r="AZ29" s="28">
        <v>0</v>
      </c>
      <c r="BA29" s="28">
        <v>0</v>
      </c>
      <c r="BB29" s="28">
        <v>0</v>
      </c>
      <c r="BC29" s="28">
        <v>0</v>
      </c>
      <c r="BD29" s="28">
        <v>0</v>
      </c>
      <c r="BE29" s="28">
        <v>0</v>
      </c>
      <c r="BF29" s="28">
        <v>522.09430624489255</v>
      </c>
      <c r="BG29" s="28">
        <v>0</v>
      </c>
      <c r="BH29" s="28">
        <v>0</v>
      </c>
      <c r="BI29" s="28">
        <v>0</v>
      </c>
      <c r="BJ29" s="28">
        <v>0</v>
      </c>
      <c r="BK29" s="28">
        <v>0</v>
      </c>
      <c r="BL29" s="28">
        <v>0</v>
      </c>
      <c r="BM29" s="28">
        <v>0</v>
      </c>
      <c r="BN29" s="28">
        <v>0</v>
      </c>
      <c r="BO29" s="28">
        <v>0</v>
      </c>
      <c r="BP29" s="28">
        <v>0</v>
      </c>
      <c r="BQ29" s="28">
        <v>0</v>
      </c>
      <c r="BR29" s="28">
        <v>0</v>
      </c>
      <c r="BS29" s="28">
        <v>0</v>
      </c>
      <c r="BT29" s="28">
        <v>0</v>
      </c>
      <c r="BU29" s="28">
        <v>0</v>
      </c>
      <c r="BV29" s="28">
        <v>0</v>
      </c>
      <c r="BW29" s="28">
        <v>0</v>
      </c>
      <c r="BX29" s="28">
        <v>0</v>
      </c>
      <c r="BY29" s="28">
        <v>0</v>
      </c>
      <c r="BZ29" s="28">
        <v>0</v>
      </c>
      <c r="CA29" s="28">
        <v>0</v>
      </c>
      <c r="CB29" s="28">
        <v>0</v>
      </c>
      <c r="CC29" s="28">
        <v>0</v>
      </c>
      <c r="CD29" s="28">
        <v>0</v>
      </c>
      <c r="CE29" s="28">
        <v>0</v>
      </c>
      <c r="CF29" s="28">
        <v>0</v>
      </c>
      <c r="CG29" s="28">
        <v>0</v>
      </c>
      <c r="CH29" s="28">
        <v>0</v>
      </c>
      <c r="CI29" s="28">
        <v>0</v>
      </c>
      <c r="CJ29" s="28">
        <v>0</v>
      </c>
      <c r="CK29" s="28">
        <v>0</v>
      </c>
      <c r="CL29" s="28">
        <v>0</v>
      </c>
      <c r="CM29" s="28">
        <v>0</v>
      </c>
      <c r="CN29" s="28">
        <v>0</v>
      </c>
      <c r="CO29" s="28">
        <v>0</v>
      </c>
      <c r="CP29" s="28">
        <v>0</v>
      </c>
      <c r="CQ29" s="28">
        <v>158.67979643647189</v>
      </c>
      <c r="CR29" s="28">
        <v>0</v>
      </c>
      <c r="CS29" s="28">
        <v>0</v>
      </c>
      <c r="CT29" s="28">
        <v>0</v>
      </c>
      <c r="CU29" s="28">
        <v>0</v>
      </c>
      <c r="CV29" s="28">
        <v>0</v>
      </c>
      <c r="CW29" s="28">
        <v>0</v>
      </c>
      <c r="CX29" s="28">
        <v>0</v>
      </c>
      <c r="CY29" s="28">
        <v>0</v>
      </c>
      <c r="CZ29" s="28">
        <v>0</v>
      </c>
      <c r="DA29" s="28">
        <v>0</v>
      </c>
      <c r="DB29" s="28">
        <v>0</v>
      </c>
      <c r="DC29" s="28">
        <v>0</v>
      </c>
      <c r="DD29" s="28">
        <v>0</v>
      </c>
      <c r="DE29" s="28">
        <v>0</v>
      </c>
      <c r="DF29" s="28">
        <v>0</v>
      </c>
      <c r="DG29" s="28">
        <v>0</v>
      </c>
      <c r="DH29" s="28">
        <v>0</v>
      </c>
      <c r="DI29" s="28">
        <v>0</v>
      </c>
      <c r="DJ29" s="28">
        <v>0</v>
      </c>
      <c r="DK29" s="28">
        <v>0</v>
      </c>
      <c r="DL29" s="28">
        <v>0</v>
      </c>
      <c r="DM29" s="28">
        <v>0</v>
      </c>
      <c r="DN29" s="28">
        <v>0</v>
      </c>
      <c r="DO29" s="28">
        <v>0</v>
      </c>
      <c r="DP29" s="28">
        <v>0</v>
      </c>
      <c r="DQ29" s="28">
        <v>0</v>
      </c>
      <c r="DR29" s="28">
        <v>0</v>
      </c>
      <c r="DS29" s="28">
        <v>0</v>
      </c>
      <c r="DT29" s="28">
        <v>0</v>
      </c>
      <c r="DU29" s="28">
        <v>0</v>
      </c>
      <c r="DV29" s="28">
        <v>0</v>
      </c>
      <c r="DW29" s="28">
        <v>0</v>
      </c>
      <c r="DX29" s="28">
        <v>0</v>
      </c>
      <c r="DY29" s="28">
        <v>0</v>
      </c>
      <c r="DZ29" s="28">
        <v>0</v>
      </c>
      <c r="EA29" s="28">
        <v>0</v>
      </c>
      <c r="EB29" s="28">
        <v>0</v>
      </c>
      <c r="EC29" s="28">
        <v>0</v>
      </c>
      <c r="ED29" s="28">
        <v>0</v>
      </c>
      <c r="EE29" s="28">
        <v>0</v>
      </c>
      <c r="EF29" s="28">
        <v>108.77956305813647</v>
      </c>
      <c r="EG29" s="28">
        <v>0</v>
      </c>
      <c r="EH29" s="28">
        <v>0</v>
      </c>
      <c r="EI29" s="28">
        <v>0</v>
      </c>
      <c r="EJ29" s="28">
        <v>0</v>
      </c>
      <c r="EK29" s="28">
        <v>0</v>
      </c>
      <c r="EL29" s="28">
        <v>0</v>
      </c>
      <c r="EM29" s="28">
        <v>0</v>
      </c>
      <c r="EN29" s="28">
        <v>0</v>
      </c>
      <c r="EO29" s="28">
        <v>0</v>
      </c>
      <c r="EP29" s="28">
        <v>0</v>
      </c>
      <c r="EQ29" s="28">
        <v>0</v>
      </c>
      <c r="ER29" s="28">
        <v>0</v>
      </c>
      <c r="ES29" s="28">
        <f t="shared" si="0"/>
        <v>37694.301679932927</v>
      </c>
      <c r="ET29" s="28">
        <v>1008.0997867799999</v>
      </c>
      <c r="EU29" s="28">
        <v>434.94524829126891</v>
      </c>
      <c r="EV29" s="28">
        <v>3360.4362632440898</v>
      </c>
      <c r="EW29" s="28">
        <v>0</v>
      </c>
      <c r="EX29" s="28">
        <f t="shared" si="1"/>
        <v>42497.782978248288</v>
      </c>
      <c r="EZ29" s="5">
        <f t="shared" si="2"/>
        <v>0</v>
      </c>
      <c r="AMD29"/>
      <c r="AME29"/>
      <c r="AMF29"/>
      <c r="AMG29"/>
      <c r="AMH29"/>
      <c r="AMI29"/>
      <c r="AMJ29"/>
      <c r="AMK29"/>
    </row>
    <row r="30" spans="1:1025" s="5" customFormat="1" ht="38.25" x14ac:dyDescent="0.25">
      <c r="A30" s="9">
        <v>26</v>
      </c>
      <c r="B30" s="22"/>
      <c r="C30" s="24" t="s">
        <v>339</v>
      </c>
      <c r="D30" s="25" t="s">
        <v>340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  <c r="AD30" s="28">
        <v>176543.96516880358</v>
      </c>
      <c r="AE30" s="28">
        <v>0</v>
      </c>
      <c r="AF30" s="28">
        <v>0</v>
      </c>
      <c r="AG30" s="28">
        <v>0</v>
      </c>
      <c r="AH30" s="28">
        <v>0</v>
      </c>
      <c r="AI30" s="28">
        <v>0</v>
      </c>
      <c r="AJ30" s="28">
        <v>0</v>
      </c>
      <c r="AK30" s="28">
        <v>0</v>
      </c>
      <c r="AL30" s="28">
        <v>0</v>
      </c>
      <c r="AM30" s="28">
        <v>0</v>
      </c>
      <c r="AN30" s="28">
        <v>0</v>
      </c>
      <c r="AO30" s="28">
        <v>0</v>
      </c>
      <c r="AP30" s="28">
        <v>0</v>
      </c>
      <c r="AQ30" s="28">
        <v>0</v>
      </c>
      <c r="AR30" s="28">
        <v>0</v>
      </c>
      <c r="AS30" s="28">
        <v>0</v>
      </c>
      <c r="AT30" s="28">
        <v>5664.6397567215427</v>
      </c>
      <c r="AU30" s="28">
        <v>0</v>
      </c>
      <c r="AV30" s="28">
        <v>0</v>
      </c>
      <c r="AW30" s="28">
        <v>1350.718460129764</v>
      </c>
      <c r="AX30" s="28">
        <v>0</v>
      </c>
      <c r="AY30" s="28">
        <v>0</v>
      </c>
      <c r="AZ30" s="28">
        <v>0</v>
      </c>
      <c r="BA30" s="28">
        <v>0</v>
      </c>
      <c r="BB30" s="28">
        <v>0</v>
      </c>
      <c r="BC30" s="28">
        <v>0</v>
      </c>
      <c r="BD30" s="28">
        <v>0</v>
      </c>
      <c r="BE30" s="28">
        <v>0</v>
      </c>
      <c r="BF30" s="28">
        <v>0</v>
      </c>
      <c r="BG30" s="28">
        <v>0</v>
      </c>
      <c r="BH30" s="28">
        <v>0</v>
      </c>
      <c r="BI30" s="28">
        <v>0</v>
      </c>
      <c r="BJ30" s="28">
        <v>0</v>
      </c>
      <c r="BK30" s="28">
        <v>0</v>
      </c>
      <c r="BL30" s="28">
        <v>0</v>
      </c>
      <c r="BM30" s="28">
        <v>0</v>
      </c>
      <c r="BN30" s="28">
        <v>0</v>
      </c>
      <c r="BO30" s="28">
        <v>0</v>
      </c>
      <c r="BP30" s="28">
        <v>0</v>
      </c>
      <c r="BQ30" s="28">
        <v>0</v>
      </c>
      <c r="BR30" s="28">
        <v>0</v>
      </c>
      <c r="BS30" s="28">
        <v>0</v>
      </c>
      <c r="BT30" s="28">
        <v>0</v>
      </c>
      <c r="BU30" s="28">
        <v>0</v>
      </c>
      <c r="BV30" s="28">
        <v>0</v>
      </c>
      <c r="BW30" s="28">
        <v>0</v>
      </c>
      <c r="BX30" s="28">
        <v>0</v>
      </c>
      <c r="BY30" s="28">
        <v>0</v>
      </c>
      <c r="BZ30" s="28">
        <v>0</v>
      </c>
      <c r="CA30" s="28">
        <v>0</v>
      </c>
      <c r="CB30" s="28">
        <v>0</v>
      </c>
      <c r="CC30" s="28">
        <v>0</v>
      </c>
      <c r="CD30" s="28">
        <v>0</v>
      </c>
      <c r="CE30" s="28">
        <v>0</v>
      </c>
      <c r="CF30" s="28">
        <v>0</v>
      </c>
      <c r="CG30" s="28">
        <v>0</v>
      </c>
      <c r="CH30" s="28">
        <v>0</v>
      </c>
      <c r="CI30" s="28">
        <v>0</v>
      </c>
      <c r="CJ30" s="28">
        <v>0</v>
      </c>
      <c r="CK30" s="28">
        <v>0</v>
      </c>
      <c r="CL30" s="28">
        <v>0</v>
      </c>
      <c r="CM30" s="28">
        <v>0</v>
      </c>
      <c r="CN30" s="28">
        <v>0</v>
      </c>
      <c r="CO30" s="28">
        <v>0</v>
      </c>
      <c r="CP30" s="28">
        <v>0</v>
      </c>
      <c r="CQ30" s="28">
        <v>0</v>
      </c>
      <c r="CR30" s="28">
        <v>0</v>
      </c>
      <c r="CS30" s="28">
        <v>0</v>
      </c>
      <c r="CT30" s="28">
        <v>0</v>
      </c>
      <c r="CU30" s="28">
        <v>0</v>
      </c>
      <c r="CV30" s="28">
        <v>0</v>
      </c>
      <c r="CW30" s="28">
        <v>0</v>
      </c>
      <c r="CX30" s="28">
        <v>0</v>
      </c>
      <c r="CY30" s="28">
        <v>0</v>
      </c>
      <c r="CZ30" s="28">
        <v>0</v>
      </c>
      <c r="DA30" s="28">
        <v>0</v>
      </c>
      <c r="DB30" s="28">
        <v>0</v>
      </c>
      <c r="DC30" s="28">
        <v>0</v>
      </c>
      <c r="DD30" s="28">
        <v>0</v>
      </c>
      <c r="DE30" s="28">
        <v>0</v>
      </c>
      <c r="DF30" s="28">
        <v>0</v>
      </c>
      <c r="DG30" s="28">
        <v>0</v>
      </c>
      <c r="DH30" s="28">
        <v>0</v>
      </c>
      <c r="DI30" s="28">
        <v>0</v>
      </c>
      <c r="DJ30" s="28">
        <v>0</v>
      </c>
      <c r="DK30" s="28">
        <v>0</v>
      </c>
      <c r="DL30" s="28">
        <v>0</v>
      </c>
      <c r="DM30" s="28">
        <v>0</v>
      </c>
      <c r="DN30" s="28">
        <v>0</v>
      </c>
      <c r="DO30" s="28">
        <v>0</v>
      </c>
      <c r="DP30" s="28">
        <v>0</v>
      </c>
      <c r="DQ30" s="28">
        <v>0</v>
      </c>
      <c r="DR30" s="28">
        <v>0</v>
      </c>
      <c r="DS30" s="28">
        <v>0</v>
      </c>
      <c r="DT30" s="28">
        <v>0</v>
      </c>
      <c r="DU30" s="28">
        <v>0</v>
      </c>
      <c r="DV30" s="28">
        <v>0</v>
      </c>
      <c r="DW30" s="28">
        <v>0</v>
      </c>
      <c r="DX30" s="28">
        <v>0</v>
      </c>
      <c r="DY30" s="28">
        <v>0</v>
      </c>
      <c r="DZ30" s="28">
        <v>0</v>
      </c>
      <c r="EA30" s="28">
        <v>0</v>
      </c>
      <c r="EB30" s="28">
        <v>0</v>
      </c>
      <c r="EC30" s="28">
        <v>103.91298413218379</v>
      </c>
      <c r="ED30" s="28">
        <v>0</v>
      </c>
      <c r="EE30" s="28">
        <v>0</v>
      </c>
      <c r="EF30" s="28">
        <v>206.94866667673043</v>
      </c>
      <c r="EG30" s="28">
        <v>0</v>
      </c>
      <c r="EH30" s="28">
        <v>0</v>
      </c>
      <c r="EI30" s="28">
        <v>0</v>
      </c>
      <c r="EJ30" s="28">
        <v>0</v>
      </c>
      <c r="EK30" s="28">
        <v>0</v>
      </c>
      <c r="EL30" s="28">
        <v>0</v>
      </c>
      <c r="EM30" s="28">
        <v>0</v>
      </c>
      <c r="EN30" s="28">
        <v>0</v>
      </c>
      <c r="EO30" s="28">
        <v>0</v>
      </c>
      <c r="EP30" s="28">
        <v>0</v>
      </c>
      <c r="EQ30" s="28">
        <v>0</v>
      </c>
      <c r="ER30" s="28">
        <v>0</v>
      </c>
      <c r="ES30" s="28">
        <f t="shared" si="0"/>
        <v>183870.18503646381</v>
      </c>
      <c r="ET30" s="28">
        <v>0</v>
      </c>
      <c r="EU30" s="28">
        <v>0</v>
      </c>
      <c r="EV30" s="28">
        <v>0</v>
      </c>
      <c r="EW30" s="28">
        <v>0</v>
      </c>
      <c r="EX30" s="28">
        <f t="shared" si="1"/>
        <v>183870.18503646381</v>
      </c>
      <c r="EZ30" s="5">
        <f t="shared" si="2"/>
        <v>0</v>
      </c>
      <c r="AMD30"/>
      <c r="AME30"/>
      <c r="AMF30"/>
      <c r="AMG30"/>
      <c r="AMH30"/>
      <c r="AMI30"/>
      <c r="AMJ30"/>
      <c r="AMK30"/>
    </row>
    <row r="31" spans="1:1025" s="5" customFormat="1" ht="38.25" x14ac:dyDescent="0.25">
      <c r="A31" s="9">
        <v>27</v>
      </c>
      <c r="B31" s="22"/>
      <c r="C31" s="24" t="s">
        <v>341</v>
      </c>
      <c r="D31" s="25" t="s">
        <v>342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320.0106746682701</v>
      </c>
      <c r="Z31" s="28">
        <v>0</v>
      </c>
      <c r="AA31" s="28">
        <v>0</v>
      </c>
      <c r="AB31" s="28">
        <v>0</v>
      </c>
      <c r="AC31" s="28">
        <v>0</v>
      </c>
      <c r="AD31" s="28">
        <v>0</v>
      </c>
      <c r="AE31" s="28">
        <v>31085.382346374085</v>
      </c>
      <c r="AF31" s="28">
        <v>0</v>
      </c>
      <c r="AG31" s="28">
        <v>0</v>
      </c>
      <c r="AH31" s="28">
        <v>0</v>
      </c>
      <c r="AI31" s="28">
        <v>0</v>
      </c>
      <c r="AJ31" s="28">
        <v>0</v>
      </c>
      <c r="AK31" s="28">
        <v>0</v>
      </c>
      <c r="AL31" s="28">
        <v>0</v>
      </c>
      <c r="AM31" s="28">
        <v>0</v>
      </c>
      <c r="AN31" s="28">
        <v>0</v>
      </c>
      <c r="AO31" s="28">
        <v>0</v>
      </c>
      <c r="AP31" s="28">
        <v>0</v>
      </c>
      <c r="AQ31" s="28">
        <v>0</v>
      </c>
      <c r="AR31" s="28">
        <v>0</v>
      </c>
      <c r="AS31" s="28">
        <v>0</v>
      </c>
      <c r="AT31" s="28">
        <v>0</v>
      </c>
      <c r="AU31" s="28">
        <v>0</v>
      </c>
      <c r="AV31" s="28">
        <v>0</v>
      </c>
      <c r="AW31" s="28">
        <v>0</v>
      </c>
      <c r="AX31" s="28">
        <v>0</v>
      </c>
      <c r="AY31" s="28">
        <v>0</v>
      </c>
      <c r="AZ31" s="28">
        <v>0</v>
      </c>
      <c r="BA31" s="28">
        <v>0</v>
      </c>
      <c r="BB31" s="28">
        <v>0</v>
      </c>
      <c r="BC31" s="28">
        <v>0</v>
      </c>
      <c r="BD31" s="28">
        <v>0</v>
      </c>
      <c r="BE31" s="28">
        <v>0</v>
      </c>
      <c r="BF31" s="28">
        <v>0</v>
      </c>
      <c r="BG31" s="28">
        <v>0</v>
      </c>
      <c r="BH31" s="28">
        <v>0</v>
      </c>
      <c r="BI31" s="28">
        <v>0</v>
      </c>
      <c r="BJ31" s="28">
        <v>0</v>
      </c>
      <c r="BK31" s="28">
        <v>0</v>
      </c>
      <c r="BL31" s="28">
        <v>0</v>
      </c>
      <c r="BM31" s="28">
        <v>0</v>
      </c>
      <c r="BN31" s="28">
        <v>0</v>
      </c>
      <c r="BO31" s="28">
        <v>0</v>
      </c>
      <c r="BP31" s="28">
        <v>0</v>
      </c>
      <c r="BQ31" s="28">
        <v>0</v>
      </c>
      <c r="BR31" s="28">
        <v>0</v>
      </c>
      <c r="BS31" s="28">
        <v>0</v>
      </c>
      <c r="BT31" s="28">
        <v>0</v>
      </c>
      <c r="BU31" s="28">
        <v>0</v>
      </c>
      <c r="BV31" s="28">
        <v>0</v>
      </c>
      <c r="BW31" s="28">
        <v>0</v>
      </c>
      <c r="BX31" s="28">
        <v>0</v>
      </c>
      <c r="BY31" s="28">
        <v>0</v>
      </c>
      <c r="BZ31" s="28">
        <v>0</v>
      </c>
      <c r="CA31" s="28">
        <v>0</v>
      </c>
      <c r="CB31" s="28">
        <v>0</v>
      </c>
      <c r="CC31" s="28">
        <v>0</v>
      </c>
      <c r="CD31" s="28">
        <v>0</v>
      </c>
      <c r="CE31" s="28">
        <v>0</v>
      </c>
      <c r="CF31" s="28">
        <v>0</v>
      </c>
      <c r="CG31" s="28">
        <v>0</v>
      </c>
      <c r="CH31" s="28">
        <v>0</v>
      </c>
      <c r="CI31" s="28">
        <v>0</v>
      </c>
      <c r="CJ31" s="28">
        <v>0</v>
      </c>
      <c r="CK31" s="28">
        <v>0</v>
      </c>
      <c r="CL31" s="28">
        <v>0</v>
      </c>
      <c r="CM31" s="28">
        <v>0</v>
      </c>
      <c r="CN31" s="28">
        <v>0</v>
      </c>
      <c r="CO31" s="28">
        <v>0</v>
      </c>
      <c r="CP31" s="28">
        <v>0</v>
      </c>
      <c r="CQ31" s="28">
        <v>0</v>
      </c>
      <c r="CR31" s="28">
        <v>0</v>
      </c>
      <c r="CS31" s="28">
        <v>0</v>
      </c>
      <c r="CT31" s="28">
        <v>0</v>
      </c>
      <c r="CU31" s="28">
        <v>0</v>
      </c>
      <c r="CV31" s="28">
        <v>0</v>
      </c>
      <c r="CW31" s="28">
        <v>0</v>
      </c>
      <c r="CX31" s="28">
        <v>0</v>
      </c>
      <c r="CY31" s="28">
        <v>0</v>
      </c>
      <c r="CZ31" s="28">
        <v>0</v>
      </c>
      <c r="DA31" s="28">
        <v>0</v>
      </c>
      <c r="DB31" s="28">
        <v>0</v>
      </c>
      <c r="DC31" s="28">
        <v>0</v>
      </c>
      <c r="DD31" s="28">
        <v>0</v>
      </c>
      <c r="DE31" s="28">
        <v>0</v>
      </c>
      <c r="DF31" s="28">
        <v>0</v>
      </c>
      <c r="DG31" s="28">
        <v>0</v>
      </c>
      <c r="DH31" s="28">
        <v>0</v>
      </c>
      <c r="DI31" s="28">
        <v>0</v>
      </c>
      <c r="DJ31" s="28">
        <v>0</v>
      </c>
      <c r="DK31" s="28">
        <v>0</v>
      </c>
      <c r="DL31" s="28">
        <v>0</v>
      </c>
      <c r="DM31" s="28">
        <v>0</v>
      </c>
      <c r="DN31" s="28">
        <v>0</v>
      </c>
      <c r="DO31" s="28">
        <v>0</v>
      </c>
      <c r="DP31" s="28">
        <v>0</v>
      </c>
      <c r="DQ31" s="28">
        <v>0</v>
      </c>
      <c r="DR31" s="28">
        <v>0</v>
      </c>
      <c r="DS31" s="28">
        <v>0</v>
      </c>
      <c r="DT31" s="28">
        <v>0</v>
      </c>
      <c r="DU31" s="28">
        <v>0</v>
      </c>
      <c r="DV31" s="28">
        <v>0</v>
      </c>
      <c r="DW31" s="28">
        <v>0</v>
      </c>
      <c r="DX31" s="28">
        <v>0</v>
      </c>
      <c r="DY31" s="28">
        <v>0</v>
      </c>
      <c r="DZ31" s="28">
        <v>0</v>
      </c>
      <c r="EA31" s="28">
        <v>0</v>
      </c>
      <c r="EB31" s="28">
        <v>0</v>
      </c>
      <c r="EC31" s="28">
        <v>0</v>
      </c>
      <c r="ED31" s="28">
        <v>0</v>
      </c>
      <c r="EE31" s="28">
        <v>0</v>
      </c>
      <c r="EF31" s="28">
        <v>0</v>
      </c>
      <c r="EG31" s="28">
        <v>0</v>
      </c>
      <c r="EH31" s="28">
        <v>0</v>
      </c>
      <c r="EI31" s="28">
        <v>0</v>
      </c>
      <c r="EJ31" s="28">
        <v>0</v>
      </c>
      <c r="EK31" s="28">
        <v>0</v>
      </c>
      <c r="EL31" s="28">
        <v>0</v>
      </c>
      <c r="EM31" s="28">
        <v>0</v>
      </c>
      <c r="EN31" s="28">
        <v>0</v>
      </c>
      <c r="EO31" s="28">
        <v>0</v>
      </c>
      <c r="EP31" s="28">
        <v>0</v>
      </c>
      <c r="EQ31" s="28">
        <v>0</v>
      </c>
      <c r="ER31" s="28">
        <v>0</v>
      </c>
      <c r="ES31" s="28">
        <f t="shared" si="0"/>
        <v>31405.393021042353</v>
      </c>
      <c r="ET31" s="28">
        <v>719.26585505999992</v>
      </c>
      <c r="EU31" s="28">
        <v>348.06518959260927</v>
      </c>
      <c r="EV31" s="28">
        <v>13474.830631339742</v>
      </c>
      <c r="EW31" s="28">
        <v>0</v>
      </c>
      <c r="EX31" s="28">
        <f t="shared" si="1"/>
        <v>45947.554697034706</v>
      </c>
      <c r="EZ31" s="5">
        <f t="shared" si="2"/>
        <v>0</v>
      </c>
      <c r="AMD31"/>
      <c r="AME31"/>
      <c r="AMF31"/>
      <c r="AMG31"/>
      <c r="AMH31"/>
      <c r="AMI31"/>
      <c r="AMJ31"/>
      <c r="AMK31"/>
    </row>
    <row r="32" spans="1:1025" s="5" customFormat="1" x14ac:dyDescent="0.25">
      <c r="A32" s="9">
        <v>28</v>
      </c>
      <c r="B32" s="22"/>
      <c r="C32" s="24" t="s">
        <v>343</v>
      </c>
      <c r="D32" s="25" t="s">
        <v>344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  <c r="AC32" s="28">
        <v>0</v>
      </c>
      <c r="AD32" s="28">
        <v>0</v>
      </c>
      <c r="AE32" s="28">
        <v>0</v>
      </c>
      <c r="AF32" s="28">
        <v>23587.393340969116</v>
      </c>
      <c r="AG32" s="28">
        <v>0</v>
      </c>
      <c r="AH32" s="28">
        <v>0</v>
      </c>
      <c r="AI32" s="28">
        <v>0</v>
      </c>
      <c r="AJ32" s="28">
        <v>0</v>
      </c>
      <c r="AK32" s="28">
        <v>0</v>
      </c>
      <c r="AL32" s="28">
        <v>0</v>
      </c>
      <c r="AM32" s="28">
        <v>0</v>
      </c>
      <c r="AN32" s="28">
        <v>0</v>
      </c>
      <c r="AO32" s="28">
        <v>0</v>
      </c>
      <c r="AP32" s="28">
        <v>0</v>
      </c>
      <c r="AQ32" s="28">
        <v>0</v>
      </c>
      <c r="AR32" s="28">
        <v>0</v>
      </c>
      <c r="AS32" s="28">
        <v>0</v>
      </c>
      <c r="AT32" s="28">
        <v>0</v>
      </c>
      <c r="AU32" s="28">
        <v>0</v>
      </c>
      <c r="AV32" s="28">
        <v>0</v>
      </c>
      <c r="AW32" s="28">
        <v>0</v>
      </c>
      <c r="AX32" s="28">
        <v>0</v>
      </c>
      <c r="AY32" s="28">
        <v>0</v>
      </c>
      <c r="AZ32" s="28">
        <v>0</v>
      </c>
      <c r="BA32" s="28">
        <v>0</v>
      </c>
      <c r="BB32" s="28">
        <v>0</v>
      </c>
      <c r="BC32" s="28">
        <v>0</v>
      </c>
      <c r="BD32" s="28">
        <v>0</v>
      </c>
      <c r="BE32" s="28">
        <v>0</v>
      </c>
      <c r="BF32" s="28">
        <v>0</v>
      </c>
      <c r="BG32" s="28">
        <v>0</v>
      </c>
      <c r="BH32" s="28">
        <v>0</v>
      </c>
      <c r="BI32" s="28">
        <v>0</v>
      </c>
      <c r="BJ32" s="28">
        <v>0</v>
      </c>
      <c r="BK32" s="28">
        <v>0</v>
      </c>
      <c r="BL32" s="28">
        <v>0</v>
      </c>
      <c r="BM32" s="28">
        <v>0</v>
      </c>
      <c r="BN32" s="28">
        <v>0</v>
      </c>
      <c r="BO32" s="28">
        <v>0</v>
      </c>
      <c r="BP32" s="28">
        <v>0</v>
      </c>
      <c r="BQ32" s="28">
        <v>0</v>
      </c>
      <c r="BR32" s="28">
        <v>0</v>
      </c>
      <c r="BS32" s="28">
        <v>0</v>
      </c>
      <c r="BT32" s="28">
        <v>0</v>
      </c>
      <c r="BU32" s="28">
        <v>0</v>
      </c>
      <c r="BV32" s="28">
        <v>0</v>
      </c>
      <c r="BW32" s="28">
        <v>0</v>
      </c>
      <c r="BX32" s="28">
        <v>0</v>
      </c>
      <c r="BY32" s="28">
        <v>0</v>
      </c>
      <c r="BZ32" s="28">
        <v>0</v>
      </c>
      <c r="CA32" s="28">
        <v>0</v>
      </c>
      <c r="CB32" s="28">
        <v>0</v>
      </c>
      <c r="CC32" s="28">
        <v>0</v>
      </c>
      <c r="CD32" s="28">
        <v>0</v>
      </c>
      <c r="CE32" s="28">
        <v>0</v>
      </c>
      <c r="CF32" s="28">
        <v>0</v>
      </c>
      <c r="CG32" s="28">
        <v>0</v>
      </c>
      <c r="CH32" s="28">
        <v>0</v>
      </c>
      <c r="CI32" s="28">
        <v>0</v>
      </c>
      <c r="CJ32" s="28">
        <v>0</v>
      </c>
      <c r="CK32" s="28">
        <v>0</v>
      </c>
      <c r="CL32" s="28">
        <v>0</v>
      </c>
      <c r="CM32" s="28">
        <v>0</v>
      </c>
      <c r="CN32" s="28">
        <v>0</v>
      </c>
      <c r="CO32" s="28">
        <v>0</v>
      </c>
      <c r="CP32" s="28">
        <v>0</v>
      </c>
      <c r="CQ32" s="28">
        <v>0</v>
      </c>
      <c r="CR32" s="28">
        <v>0</v>
      </c>
      <c r="CS32" s="28">
        <v>0</v>
      </c>
      <c r="CT32" s="28">
        <v>0</v>
      </c>
      <c r="CU32" s="28">
        <v>0</v>
      </c>
      <c r="CV32" s="28">
        <v>0</v>
      </c>
      <c r="CW32" s="28">
        <v>0</v>
      </c>
      <c r="CX32" s="28">
        <v>0</v>
      </c>
      <c r="CY32" s="28">
        <v>0</v>
      </c>
      <c r="CZ32" s="28">
        <v>0</v>
      </c>
      <c r="DA32" s="28">
        <v>0</v>
      </c>
      <c r="DB32" s="28">
        <v>0</v>
      </c>
      <c r="DC32" s="28">
        <v>0</v>
      </c>
      <c r="DD32" s="28">
        <v>0</v>
      </c>
      <c r="DE32" s="28">
        <v>0</v>
      </c>
      <c r="DF32" s="28">
        <v>0</v>
      </c>
      <c r="DG32" s="28">
        <v>0</v>
      </c>
      <c r="DH32" s="28">
        <v>0</v>
      </c>
      <c r="DI32" s="28">
        <v>0</v>
      </c>
      <c r="DJ32" s="28">
        <v>0</v>
      </c>
      <c r="DK32" s="28">
        <v>0</v>
      </c>
      <c r="DL32" s="28">
        <v>0</v>
      </c>
      <c r="DM32" s="28">
        <v>0</v>
      </c>
      <c r="DN32" s="28">
        <v>0</v>
      </c>
      <c r="DO32" s="28">
        <v>0</v>
      </c>
      <c r="DP32" s="28">
        <v>0</v>
      </c>
      <c r="DQ32" s="28">
        <v>0</v>
      </c>
      <c r="DR32" s="28">
        <v>0</v>
      </c>
      <c r="DS32" s="28">
        <v>0</v>
      </c>
      <c r="DT32" s="28">
        <v>0</v>
      </c>
      <c r="DU32" s="28">
        <v>0</v>
      </c>
      <c r="DV32" s="28">
        <v>0</v>
      </c>
      <c r="DW32" s="28">
        <v>0</v>
      </c>
      <c r="DX32" s="28">
        <v>0</v>
      </c>
      <c r="DY32" s="28">
        <v>0</v>
      </c>
      <c r="DZ32" s="28">
        <v>0</v>
      </c>
      <c r="EA32" s="28">
        <v>0</v>
      </c>
      <c r="EB32" s="28">
        <v>0</v>
      </c>
      <c r="EC32" s="28">
        <v>0</v>
      </c>
      <c r="ED32" s="28">
        <v>0</v>
      </c>
      <c r="EE32" s="28">
        <v>0</v>
      </c>
      <c r="EF32" s="28">
        <v>0</v>
      </c>
      <c r="EG32" s="28">
        <v>0</v>
      </c>
      <c r="EH32" s="28">
        <v>0</v>
      </c>
      <c r="EI32" s="28">
        <v>0</v>
      </c>
      <c r="EJ32" s="28">
        <v>0</v>
      </c>
      <c r="EK32" s="28">
        <v>0</v>
      </c>
      <c r="EL32" s="28">
        <v>0</v>
      </c>
      <c r="EM32" s="28">
        <v>0</v>
      </c>
      <c r="EN32" s="28">
        <v>0</v>
      </c>
      <c r="EO32" s="28">
        <v>0</v>
      </c>
      <c r="EP32" s="28">
        <v>0</v>
      </c>
      <c r="EQ32" s="28">
        <v>0</v>
      </c>
      <c r="ER32" s="28">
        <v>0</v>
      </c>
      <c r="ES32" s="28">
        <f t="shared" si="0"/>
        <v>23587.393340969116</v>
      </c>
      <c r="ET32" s="28">
        <v>39686.731508609999</v>
      </c>
      <c r="EU32" s="28">
        <v>264.78447973278571</v>
      </c>
      <c r="EV32" s="28">
        <v>4500.4680114878702</v>
      </c>
      <c r="EW32" s="28">
        <v>0</v>
      </c>
      <c r="EX32" s="28">
        <f t="shared" si="1"/>
        <v>68039.377340799765</v>
      </c>
      <c r="EZ32" s="5">
        <f t="shared" si="2"/>
        <v>0</v>
      </c>
      <c r="AMD32"/>
      <c r="AME32"/>
      <c r="AMF32"/>
      <c r="AMG32"/>
      <c r="AMH32"/>
      <c r="AMI32"/>
      <c r="AMJ32"/>
      <c r="AMK32"/>
    </row>
    <row r="33" spans="1:1025" s="5" customFormat="1" x14ac:dyDescent="0.25">
      <c r="A33" s="9">
        <v>29</v>
      </c>
      <c r="B33" s="22"/>
      <c r="C33" s="24" t="s">
        <v>345</v>
      </c>
      <c r="D33" s="25" t="s">
        <v>346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  <c r="AD33" s="28">
        <v>0</v>
      </c>
      <c r="AE33" s="28">
        <v>0</v>
      </c>
      <c r="AF33" s="28">
        <v>0</v>
      </c>
      <c r="AG33" s="28">
        <v>26940.238484632799</v>
      </c>
      <c r="AH33" s="28">
        <v>0</v>
      </c>
      <c r="AI33" s="28">
        <v>0</v>
      </c>
      <c r="AJ33" s="28">
        <v>0</v>
      </c>
      <c r="AK33" s="28">
        <v>0</v>
      </c>
      <c r="AL33" s="28">
        <v>0</v>
      </c>
      <c r="AM33" s="28">
        <v>4459.4912684181454</v>
      </c>
      <c r="AN33" s="28">
        <v>0</v>
      </c>
      <c r="AO33" s="28">
        <v>0</v>
      </c>
      <c r="AP33" s="28">
        <v>0</v>
      </c>
      <c r="AQ33" s="28">
        <v>0</v>
      </c>
      <c r="AR33" s="28">
        <v>0</v>
      </c>
      <c r="AS33" s="28">
        <v>0</v>
      </c>
      <c r="AT33" s="28">
        <v>0</v>
      </c>
      <c r="AU33" s="28">
        <v>0</v>
      </c>
      <c r="AV33" s="28">
        <v>0</v>
      </c>
      <c r="AW33" s="28">
        <v>0</v>
      </c>
      <c r="AX33" s="28">
        <v>0</v>
      </c>
      <c r="AY33" s="28">
        <v>0</v>
      </c>
      <c r="AZ33" s="28">
        <v>0</v>
      </c>
      <c r="BA33" s="28">
        <v>0</v>
      </c>
      <c r="BB33" s="28">
        <v>0</v>
      </c>
      <c r="BC33" s="28">
        <v>0</v>
      </c>
      <c r="BD33" s="28">
        <v>0</v>
      </c>
      <c r="BE33" s="28">
        <v>0</v>
      </c>
      <c r="BF33" s="28">
        <v>0</v>
      </c>
      <c r="BG33" s="28">
        <v>0</v>
      </c>
      <c r="BH33" s="28">
        <v>0</v>
      </c>
      <c r="BI33" s="28">
        <v>0</v>
      </c>
      <c r="BJ33" s="28">
        <v>0</v>
      </c>
      <c r="BK33" s="28">
        <v>0</v>
      </c>
      <c r="BL33" s="28">
        <v>0</v>
      </c>
      <c r="BM33" s="28">
        <v>0</v>
      </c>
      <c r="BN33" s="28">
        <v>0</v>
      </c>
      <c r="BO33" s="28">
        <v>0</v>
      </c>
      <c r="BP33" s="28">
        <v>0</v>
      </c>
      <c r="BQ33" s="28">
        <v>0</v>
      </c>
      <c r="BR33" s="28">
        <v>0</v>
      </c>
      <c r="BS33" s="28">
        <v>0</v>
      </c>
      <c r="BT33" s="28">
        <v>0</v>
      </c>
      <c r="BU33" s="28">
        <v>0</v>
      </c>
      <c r="BV33" s="28">
        <v>0</v>
      </c>
      <c r="BW33" s="28">
        <v>0</v>
      </c>
      <c r="BX33" s="28">
        <v>0</v>
      </c>
      <c r="BY33" s="28">
        <v>0</v>
      </c>
      <c r="BZ33" s="28">
        <v>0</v>
      </c>
      <c r="CA33" s="28">
        <v>0</v>
      </c>
      <c r="CB33" s="28">
        <v>0</v>
      </c>
      <c r="CC33" s="28">
        <v>0</v>
      </c>
      <c r="CD33" s="28">
        <v>0</v>
      </c>
      <c r="CE33" s="28">
        <v>0</v>
      </c>
      <c r="CF33" s="28">
        <v>0</v>
      </c>
      <c r="CG33" s="28">
        <v>0</v>
      </c>
      <c r="CH33" s="28">
        <v>0</v>
      </c>
      <c r="CI33" s="28">
        <v>0</v>
      </c>
      <c r="CJ33" s="28">
        <v>0</v>
      </c>
      <c r="CK33" s="28">
        <v>0</v>
      </c>
      <c r="CL33" s="28">
        <v>0</v>
      </c>
      <c r="CM33" s="28">
        <v>0</v>
      </c>
      <c r="CN33" s="28">
        <v>0</v>
      </c>
      <c r="CO33" s="28">
        <v>0</v>
      </c>
      <c r="CP33" s="28">
        <v>0</v>
      </c>
      <c r="CQ33" s="28">
        <v>0</v>
      </c>
      <c r="CR33" s="28">
        <v>0</v>
      </c>
      <c r="CS33" s="28">
        <v>0</v>
      </c>
      <c r="CT33" s="28">
        <v>0</v>
      </c>
      <c r="CU33" s="28">
        <v>0</v>
      </c>
      <c r="CV33" s="28">
        <v>0</v>
      </c>
      <c r="CW33" s="28">
        <v>0</v>
      </c>
      <c r="CX33" s="28">
        <v>0</v>
      </c>
      <c r="CY33" s="28">
        <v>0</v>
      </c>
      <c r="CZ33" s="28">
        <v>0</v>
      </c>
      <c r="DA33" s="28">
        <v>0</v>
      </c>
      <c r="DB33" s="28">
        <v>0</v>
      </c>
      <c r="DC33" s="28">
        <v>0</v>
      </c>
      <c r="DD33" s="28">
        <v>0</v>
      </c>
      <c r="DE33" s="28">
        <v>0</v>
      </c>
      <c r="DF33" s="28">
        <v>0</v>
      </c>
      <c r="DG33" s="28">
        <v>0</v>
      </c>
      <c r="DH33" s="28">
        <v>0</v>
      </c>
      <c r="DI33" s="28">
        <v>0</v>
      </c>
      <c r="DJ33" s="28">
        <v>0</v>
      </c>
      <c r="DK33" s="28">
        <v>0</v>
      </c>
      <c r="DL33" s="28">
        <v>0</v>
      </c>
      <c r="DM33" s="28">
        <v>0</v>
      </c>
      <c r="DN33" s="28">
        <v>0</v>
      </c>
      <c r="DO33" s="28">
        <v>0</v>
      </c>
      <c r="DP33" s="28">
        <v>0</v>
      </c>
      <c r="DQ33" s="28">
        <v>0</v>
      </c>
      <c r="DR33" s="28">
        <v>0</v>
      </c>
      <c r="DS33" s="28">
        <v>0</v>
      </c>
      <c r="DT33" s="28">
        <v>0</v>
      </c>
      <c r="DU33" s="28">
        <v>0</v>
      </c>
      <c r="DV33" s="28">
        <v>0</v>
      </c>
      <c r="DW33" s="28">
        <v>0</v>
      </c>
      <c r="DX33" s="28">
        <v>0</v>
      </c>
      <c r="DY33" s="28">
        <v>0</v>
      </c>
      <c r="DZ33" s="28">
        <v>0</v>
      </c>
      <c r="EA33" s="28">
        <v>0</v>
      </c>
      <c r="EB33" s="28">
        <v>0</v>
      </c>
      <c r="EC33" s="28">
        <v>0</v>
      </c>
      <c r="ED33" s="28">
        <v>0</v>
      </c>
      <c r="EE33" s="28">
        <v>0</v>
      </c>
      <c r="EF33" s="28">
        <v>0</v>
      </c>
      <c r="EG33" s="28">
        <v>0</v>
      </c>
      <c r="EH33" s="28">
        <v>0</v>
      </c>
      <c r="EI33" s="28">
        <v>0</v>
      </c>
      <c r="EJ33" s="28">
        <v>0</v>
      </c>
      <c r="EK33" s="28">
        <v>0</v>
      </c>
      <c r="EL33" s="28">
        <v>0</v>
      </c>
      <c r="EM33" s="28">
        <v>0</v>
      </c>
      <c r="EN33" s="28">
        <v>0</v>
      </c>
      <c r="EO33" s="28">
        <v>0</v>
      </c>
      <c r="EP33" s="28">
        <v>0</v>
      </c>
      <c r="EQ33" s="28">
        <v>0</v>
      </c>
      <c r="ER33" s="28">
        <v>0</v>
      </c>
      <c r="ES33" s="28">
        <f t="shared" si="0"/>
        <v>31399.729753050946</v>
      </c>
      <c r="ET33" s="28">
        <v>1529.07765144</v>
      </c>
      <c r="EU33" s="28">
        <v>86.840736534447444</v>
      </c>
      <c r="EV33" s="28">
        <v>0</v>
      </c>
      <c r="EW33" s="28">
        <v>0</v>
      </c>
      <c r="EX33" s="28">
        <f t="shared" si="1"/>
        <v>33015.648141025391</v>
      </c>
      <c r="EZ33" s="5">
        <f t="shared" si="2"/>
        <v>0</v>
      </c>
      <c r="AMD33"/>
      <c r="AME33"/>
      <c r="AMF33"/>
      <c r="AMG33"/>
      <c r="AMH33"/>
      <c r="AMI33"/>
      <c r="AMJ33"/>
      <c r="AMK33"/>
    </row>
    <row r="34" spans="1:1025" s="5" customFormat="1" x14ac:dyDescent="0.25">
      <c r="A34" s="9">
        <v>30</v>
      </c>
      <c r="B34" s="22"/>
      <c r="C34" s="24" t="s">
        <v>347</v>
      </c>
      <c r="D34" s="25" t="s">
        <v>348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  <c r="AD34" s="28">
        <v>0</v>
      </c>
      <c r="AE34" s="28">
        <v>0</v>
      </c>
      <c r="AF34" s="28">
        <v>0</v>
      </c>
      <c r="AG34" s="28">
        <v>0</v>
      </c>
      <c r="AH34" s="28">
        <v>188246.30009743219</v>
      </c>
      <c r="AI34" s="28">
        <v>0</v>
      </c>
      <c r="AJ34" s="28">
        <v>0</v>
      </c>
      <c r="AK34" s="28">
        <v>0</v>
      </c>
      <c r="AL34" s="28">
        <v>0</v>
      </c>
      <c r="AM34" s="28">
        <v>0</v>
      </c>
      <c r="AN34" s="28">
        <v>0</v>
      </c>
      <c r="AO34" s="28">
        <v>0</v>
      </c>
      <c r="AP34" s="28">
        <v>0</v>
      </c>
      <c r="AQ34" s="28">
        <v>0</v>
      </c>
      <c r="AR34" s="28">
        <v>0</v>
      </c>
      <c r="AS34" s="28">
        <v>0</v>
      </c>
      <c r="AT34" s="28">
        <v>0</v>
      </c>
      <c r="AU34" s="28">
        <v>0</v>
      </c>
      <c r="AV34" s="28">
        <v>0</v>
      </c>
      <c r="AW34" s="28">
        <v>0</v>
      </c>
      <c r="AX34" s="28">
        <v>0</v>
      </c>
      <c r="AY34" s="28">
        <v>0</v>
      </c>
      <c r="AZ34" s="28">
        <v>0</v>
      </c>
      <c r="BA34" s="28">
        <v>0</v>
      </c>
      <c r="BB34" s="28">
        <v>0</v>
      </c>
      <c r="BC34" s="28">
        <v>0</v>
      </c>
      <c r="BD34" s="28">
        <v>0</v>
      </c>
      <c r="BE34" s="28">
        <v>0</v>
      </c>
      <c r="BF34" s="28">
        <v>0</v>
      </c>
      <c r="BG34" s="28">
        <v>0</v>
      </c>
      <c r="BH34" s="28">
        <v>0</v>
      </c>
      <c r="BI34" s="28">
        <v>0</v>
      </c>
      <c r="BJ34" s="28">
        <v>0</v>
      </c>
      <c r="BK34" s="28">
        <v>0</v>
      </c>
      <c r="BL34" s="28">
        <v>0</v>
      </c>
      <c r="BM34" s="28">
        <v>0</v>
      </c>
      <c r="BN34" s="28">
        <v>0</v>
      </c>
      <c r="BO34" s="28">
        <v>0</v>
      </c>
      <c r="BP34" s="28">
        <v>0</v>
      </c>
      <c r="BQ34" s="28">
        <v>0</v>
      </c>
      <c r="BR34" s="28">
        <v>0</v>
      </c>
      <c r="BS34" s="28">
        <v>0</v>
      </c>
      <c r="BT34" s="28">
        <v>0</v>
      </c>
      <c r="BU34" s="28">
        <v>0</v>
      </c>
      <c r="BV34" s="28">
        <v>534.30353435409995</v>
      </c>
      <c r="BW34" s="28">
        <v>0</v>
      </c>
      <c r="BX34" s="28">
        <v>0</v>
      </c>
      <c r="BY34" s="28">
        <v>0</v>
      </c>
      <c r="BZ34" s="28">
        <v>0</v>
      </c>
      <c r="CA34" s="28">
        <v>0</v>
      </c>
      <c r="CB34" s="28">
        <v>0</v>
      </c>
      <c r="CC34" s="28">
        <v>0</v>
      </c>
      <c r="CD34" s="28">
        <v>0</v>
      </c>
      <c r="CE34" s="28">
        <v>0</v>
      </c>
      <c r="CF34" s="28">
        <v>0</v>
      </c>
      <c r="CG34" s="28">
        <v>0</v>
      </c>
      <c r="CH34" s="28">
        <v>0</v>
      </c>
      <c r="CI34" s="28">
        <v>0</v>
      </c>
      <c r="CJ34" s="28">
        <v>0</v>
      </c>
      <c r="CK34" s="28">
        <v>0</v>
      </c>
      <c r="CL34" s="28">
        <v>0</v>
      </c>
      <c r="CM34" s="28">
        <v>0</v>
      </c>
      <c r="CN34" s="28">
        <v>0</v>
      </c>
      <c r="CO34" s="28">
        <v>0</v>
      </c>
      <c r="CP34" s="28">
        <v>80.533784613454117</v>
      </c>
      <c r="CQ34" s="28">
        <v>0</v>
      </c>
      <c r="CR34" s="28">
        <v>0</v>
      </c>
      <c r="CS34" s="28">
        <v>0</v>
      </c>
      <c r="CT34" s="28">
        <v>0</v>
      </c>
      <c r="CU34" s="28">
        <v>0</v>
      </c>
      <c r="CV34" s="28">
        <v>0</v>
      </c>
      <c r="CW34" s="28">
        <v>0</v>
      </c>
      <c r="CX34" s="28">
        <v>0</v>
      </c>
      <c r="CY34" s="28">
        <v>0</v>
      </c>
      <c r="CZ34" s="28">
        <v>0</v>
      </c>
      <c r="DA34" s="28">
        <v>0</v>
      </c>
      <c r="DB34" s="28">
        <v>0</v>
      </c>
      <c r="DC34" s="28">
        <v>0</v>
      </c>
      <c r="DD34" s="28">
        <v>0</v>
      </c>
      <c r="DE34" s="28">
        <v>0</v>
      </c>
      <c r="DF34" s="28">
        <v>0</v>
      </c>
      <c r="DG34" s="28">
        <v>0</v>
      </c>
      <c r="DH34" s="28">
        <v>0</v>
      </c>
      <c r="DI34" s="28">
        <v>0</v>
      </c>
      <c r="DJ34" s="28">
        <v>0</v>
      </c>
      <c r="DK34" s="28">
        <v>0</v>
      </c>
      <c r="DL34" s="28">
        <v>0</v>
      </c>
      <c r="DM34" s="28">
        <v>0</v>
      </c>
      <c r="DN34" s="28">
        <v>0</v>
      </c>
      <c r="DO34" s="28">
        <v>0</v>
      </c>
      <c r="DP34" s="28">
        <v>0</v>
      </c>
      <c r="DQ34" s="28">
        <v>0</v>
      </c>
      <c r="DR34" s="28">
        <v>0</v>
      </c>
      <c r="DS34" s="28">
        <v>0</v>
      </c>
      <c r="DT34" s="28">
        <v>0</v>
      </c>
      <c r="DU34" s="28">
        <v>0</v>
      </c>
      <c r="DV34" s="28">
        <v>0</v>
      </c>
      <c r="DW34" s="28">
        <v>0</v>
      </c>
      <c r="DX34" s="28">
        <v>0</v>
      </c>
      <c r="DY34" s="28">
        <v>0</v>
      </c>
      <c r="DZ34" s="28">
        <v>0</v>
      </c>
      <c r="EA34" s="28">
        <v>0</v>
      </c>
      <c r="EB34" s="28">
        <v>0</v>
      </c>
      <c r="EC34" s="28">
        <v>0</v>
      </c>
      <c r="ED34" s="28">
        <v>0</v>
      </c>
      <c r="EE34" s="28">
        <v>0</v>
      </c>
      <c r="EF34" s="28">
        <v>0</v>
      </c>
      <c r="EG34" s="28">
        <v>0</v>
      </c>
      <c r="EH34" s="28">
        <v>0</v>
      </c>
      <c r="EI34" s="28">
        <v>0</v>
      </c>
      <c r="EJ34" s="28">
        <v>0</v>
      </c>
      <c r="EK34" s="28">
        <v>0</v>
      </c>
      <c r="EL34" s="28">
        <v>0</v>
      </c>
      <c r="EM34" s="28">
        <v>0</v>
      </c>
      <c r="EN34" s="28">
        <v>0</v>
      </c>
      <c r="EO34" s="28">
        <v>0</v>
      </c>
      <c r="EP34" s="28">
        <v>0</v>
      </c>
      <c r="EQ34" s="28">
        <v>0</v>
      </c>
      <c r="ER34" s="28">
        <v>0</v>
      </c>
      <c r="ES34" s="28">
        <f t="shared" si="0"/>
        <v>188861.13741639975</v>
      </c>
      <c r="ET34" s="28">
        <v>4680.6757493599998</v>
      </c>
      <c r="EU34" s="28">
        <v>14081.210353048027</v>
      </c>
      <c r="EV34" s="28">
        <v>22301.454979813818</v>
      </c>
      <c r="EW34" s="28">
        <v>1660.8106165146726</v>
      </c>
      <c r="EX34" s="28">
        <f t="shared" si="1"/>
        <v>231585.28911513629</v>
      </c>
      <c r="EZ34" s="5">
        <f t="shared" si="2"/>
        <v>0</v>
      </c>
      <c r="AMD34"/>
      <c r="AME34"/>
      <c r="AMF34"/>
      <c r="AMG34"/>
      <c r="AMH34"/>
      <c r="AMI34"/>
      <c r="AMJ34"/>
      <c r="AMK34"/>
    </row>
    <row r="35" spans="1:1025" s="5" customFormat="1" x14ac:dyDescent="0.25">
      <c r="A35" s="9">
        <v>31</v>
      </c>
      <c r="B35" s="22"/>
      <c r="C35" s="24" t="s">
        <v>349</v>
      </c>
      <c r="D35" s="25" t="s">
        <v>350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  <c r="AC35" s="28">
        <v>0</v>
      </c>
      <c r="AD35" s="28">
        <v>0</v>
      </c>
      <c r="AE35" s="28">
        <v>0</v>
      </c>
      <c r="AF35" s="28">
        <v>0</v>
      </c>
      <c r="AG35" s="28">
        <v>0</v>
      </c>
      <c r="AH35" s="28">
        <v>0</v>
      </c>
      <c r="AI35" s="28">
        <v>408.63700498424117</v>
      </c>
      <c r="AJ35" s="28">
        <v>0</v>
      </c>
      <c r="AK35" s="28">
        <v>0</v>
      </c>
      <c r="AL35" s="28">
        <v>0</v>
      </c>
      <c r="AM35" s="28">
        <v>0</v>
      </c>
      <c r="AN35" s="28">
        <v>0</v>
      </c>
      <c r="AO35" s="28">
        <v>0</v>
      </c>
      <c r="AP35" s="28">
        <v>0</v>
      </c>
      <c r="AQ35" s="28">
        <v>0</v>
      </c>
      <c r="AR35" s="28">
        <v>0</v>
      </c>
      <c r="AS35" s="28">
        <v>0</v>
      </c>
      <c r="AT35" s="28">
        <v>0</v>
      </c>
      <c r="AU35" s="28">
        <v>0</v>
      </c>
      <c r="AV35" s="28">
        <v>0</v>
      </c>
      <c r="AW35" s="28">
        <v>0</v>
      </c>
      <c r="AX35" s="28">
        <v>0</v>
      </c>
      <c r="AY35" s="28">
        <v>0</v>
      </c>
      <c r="AZ35" s="28">
        <v>0</v>
      </c>
      <c r="BA35" s="28">
        <v>0</v>
      </c>
      <c r="BB35" s="28">
        <v>0</v>
      </c>
      <c r="BC35" s="28">
        <v>0</v>
      </c>
      <c r="BD35" s="28">
        <v>0</v>
      </c>
      <c r="BE35" s="28">
        <v>0</v>
      </c>
      <c r="BF35" s="28">
        <v>0</v>
      </c>
      <c r="BG35" s="28">
        <v>0</v>
      </c>
      <c r="BH35" s="28">
        <v>0</v>
      </c>
      <c r="BI35" s="28">
        <v>0</v>
      </c>
      <c r="BJ35" s="28">
        <v>0</v>
      </c>
      <c r="BK35" s="28">
        <v>0</v>
      </c>
      <c r="BL35" s="28">
        <v>0</v>
      </c>
      <c r="BM35" s="28">
        <v>0</v>
      </c>
      <c r="BN35" s="28">
        <v>0</v>
      </c>
      <c r="BO35" s="28">
        <v>0</v>
      </c>
      <c r="BP35" s="28">
        <v>0</v>
      </c>
      <c r="BQ35" s="28">
        <v>0</v>
      </c>
      <c r="BR35" s="28">
        <v>0</v>
      </c>
      <c r="BS35" s="28">
        <v>0</v>
      </c>
      <c r="BT35" s="28">
        <v>0</v>
      </c>
      <c r="BU35" s="28">
        <v>0</v>
      </c>
      <c r="BV35" s="28">
        <v>0</v>
      </c>
      <c r="BW35" s="28">
        <v>0</v>
      </c>
      <c r="BX35" s="28">
        <v>0</v>
      </c>
      <c r="BY35" s="28">
        <v>0</v>
      </c>
      <c r="BZ35" s="28">
        <v>0</v>
      </c>
      <c r="CA35" s="28">
        <v>0</v>
      </c>
      <c r="CB35" s="28">
        <v>0</v>
      </c>
      <c r="CC35" s="28">
        <v>0</v>
      </c>
      <c r="CD35" s="28">
        <v>0</v>
      </c>
      <c r="CE35" s="28">
        <v>0</v>
      </c>
      <c r="CF35" s="28">
        <v>0</v>
      </c>
      <c r="CG35" s="28">
        <v>0</v>
      </c>
      <c r="CH35" s="28">
        <v>0</v>
      </c>
      <c r="CI35" s="28">
        <v>0</v>
      </c>
      <c r="CJ35" s="28">
        <v>0</v>
      </c>
      <c r="CK35" s="28">
        <v>0</v>
      </c>
      <c r="CL35" s="28">
        <v>0</v>
      </c>
      <c r="CM35" s="28">
        <v>0</v>
      </c>
      <c r="CN35" s="28">
        <v>0</v>
      </c>
      <c r="CO35" s="28">
        <v>0</v>
      </c>
      <c r="CP35" s="28">
        <v>0</v>
      </c>
      <c r="CQ35" s="28">
        <v>0</v>
      </c>
      <c r="CR35" s="28">
        <v>0</v>
      </c>
      <c r="CS35" s="28">
        <v>0</v>
      </c>
      <c r="CT35" s="28">
        <v>0</v>
      </c>
      <c r="CU35" s="28">
        <v>0</v>
      </c>
      <c r="CV35" s="28">
        <v>0</v>
      </c>
      <c r="CW35" s="28">
        <v>0</v>
      </c>
      <c r="CX35" s="28">
        <v>0</v>
      </c>
      <c r="CY35" s="28">
        <v>0</v>
      </c>
      <c r="CZ35" s="28">
        <v>0</v>
      </c>
      <c r="DA35" s="28">
        <v>0</v>
      </c>
      <c r="DB35" s="28">
        <v>0</v>
      </c>
      <c r="DC35" s="28">
        <v>0</v>
      </c>
      <c r="DD35" s="28">
        <v>0</v>
      </c>
      <c r="DE35" s="28">
        <v>0</v>
      </c>
      <c r="DF35" s="28">
        <v>0</v>
      </c>
      <c r="DG35" s="28">
        <v>0</v>
      </c>
      <c r="DH35" s="28">
        <v>0</v>
      </c>
      <c r="DI35" s="28">
        <v>0</v>
      </c>
      <c r="DJ35" s="28">
        <v>0</v>
      </c>
      <c r="DK35" s="28">
        <v>0</v>
      </c>
      <c r="DL35" s="28">
        <v>0</v>
      </c>
      <c r="DM35" s="28">
        <v>0</v>
      </c>
      <c r="DN35" s="28">
        <v>0</v>
      </c>
      <c r="DO35" s="28">
        <v>0</v>
      </c>
      <c r="DP35" s="28">
        <v>0</v>
      </c>
      <c r="DQ35" s="28">
        <v>0</v>
      </c>
      <c r="DR35" s="28">
        <v>0</v>
      </c>
      <c r="DS35" s="28">
        <v>0</v>
      </c>
      <c r="DT35" s="28">
        <v>0</v>
      </c>
      <c r="DU35" s="28">
        <v>0</v>
      </c>
      <c r="DV35" s="28">
        <v>0</v>
      </c>
      <c r="DW35" s="28">
        <v>0</v>
      </c>
      <c r="DX35" s="28">
        <v>0</v>
      </c>
      <c r="DY35" s="28">
        <v>0</v>
      </c>
      <c r="DZ35" s="28">
        <v>0</v>
      </c>
      <c r="EA35" s="28">
        <v>0</v>
      </c>
      <c r="EB35" s="28">
        <v>0</v>
      </c>
      <c r="EC35" s="28">
        <v>0</v>
      </c>
      <c r="ED35" s="28">
        <v>0</v>
      </c>
      <c r="EE35" s="28">
        <v>0</v>
      </c>
      <c r="EF35" s="28">
        <v>0</v>
      </c>
      <c r="EG35" s="28">
        <v>0</v>
      </c>
      <c r="EH35" s="28">
        <v>0</v>
      </c>
      <c r="EI35" s="28">
        <v>0</v>
      </c>
      <c r="EJ35" s="28">
        <v>0</v>
      </c>
      <c r="EK35" s="28">
        <v>0</v>
      </c>
      <c r="EL35" s="28">
        <v>0</v>
      </c>
      <c r="EM35" s="28">
        <v>0</v>
      </c>
      <c r="EN35" s="28">
        <v>0</v>
      </c>
      <c r="EO35" s="28">
        <v>0</v>
      </c>
      <c r="EP35" s="28">
        <v>0</v>
      </c>
      <c r="EQ35" s="28">
        <v>0</v>
      </c>
      <c r="ER35" s="28">
        <v>0</v>
      </c>
      <c r="ES35" s="28">
        <f t="shared" si="0"/>
        <v>408.63700498424117</v>
      </c>
      <c r="ET35" s="28">
        <v>1201.55381083</v>
      </c>
      <c r="EU35" s="28">
        <v>77.392524980026266</v>
      </c>
      <c r="EV35" s="28">
        <v>26.148756338962642</v>
      </c>
      <c r="EW35" s="28">
        <v>0</v>
      </c>
      <c r="EX35" s="28">
        <f t="shared" si="1"/>
        <v>1713.7320971332301</v>
      </c>
      <c r="EZ35" s="5">
        <f t="shared" si="2"/>
        <v>0</v>
      </c>
      <c r="AMD35"/>
      <c r="AME35"/>
      <c r="AMF35"/>
      <c r="AMG35"/>
      <c r="AMH35"/>
      <c r="AMI35"/>
      <c r="AMJ35"/>
      <c r="AMK35"/>
    </row>
    <row r="36" spans="1:1025" s="5" customFormat="1" ht="38.25" x14ac:dyDescent="0.25">
      <c r="A36" s="9">
        <v>32</v>
      </c>
      <c r="B36" s="22"/>
      <c r="C36" s="24" t="s">
        <v>351</v>
      </c>
      <c r="D36" s="25" t="s">
        <v>352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8">
        <v>0</v>
      </c>
      <c r="U36" s="28">
        <v>0</v>
      </c>
      <c r="V36" s="28">
        <v>0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8">
        <v>0</v>
      </c>
      <c r="AC36" s="28">
        <v>0</v>
      </c>
      <c r="AD36" s="28">
        <v>0</v>
      </c>
      <c r="AE36" s="28">
        <v>0</v>
      </c>
      <c r="AF36" s="28">
        <v>0</v>
      </c>
      <c r="AG36" s="28">
        <v>0</v>
      </c>
      <c r="AH36" s="28">
        <v>0</v>
      </c>
      <c r="AI36" s="28">
        <v>0</v>
      </c>
      <c r="AJ36" s="28">
        <v>3725.5380836849195</v>
      </c>
      <c r="AK36" s="28">
        <v>0</v>
      </c>
      <c r="AL36" s="28">
        <v>0</v>
      </c>
      <c r="AM36" s="28">
        <v>0</v>
      </c>
      <c r="AN36" s="28">
        <v>0</v>
      </c>
      <c r="AO36" s="28">
        <v>0</v>
      </c>
      <c r="AP36" s="28">
        <v>0</v>
      </c>
      <c r="AQ36" s="28">
        <v>0</v>
      </c>
      <c r="AR36" s="28">
        <v>0</v>
      </c>
      <c r="AS36" s="28">
        <v>0</v>
      </c>
      <c r="AT36" s="28">
        <v>0</v>
      </c>
      <c r="AU36" s="28">
        <v>0</v>
      </c>
      <c r="AV36" s="28">
        <v>0</v>
      </c>
      <c r="AW36" s="28">
        <v>0</v>
      </c>
      <c r="AX36" s="28">
        <v>0</v>
      </c>
      <c r="AY36" s="28">
        <v>0</v>
      </c>
      <c r="AZ36" s="28">
        <v>0</v>
      </c>
      <c r="BA36" s="28">
        <v>0</v>
      </c>
      <c r="BB36" s="28">
        <v>0</v>
      </c>
      <c r="BC36" s="28">
        <v>0</v>
      </c>
      <c r="BD36" s="28">
        <v>0</v>
      </c>
      <c r="BE36" s="28">
        <v>0</v>
      </c>
      <c r="BF36" s="28">
        <v>0</v>
      </c>
      <c r="BG36" s="28">
        <v>0</v>
      </c>
      <c r="BH36" s="28">
        <v>0</v>
      </c>
      <c r="BI36" s="28">
        <v>0</v>
      </c>
      <c r="BJ36" s="28">
        <v>0</v>
      </c>
      <c r="BK36" s="28">
        <v>0</v>
      </c>
      <c r="BL36" s="28">
        <v>0</v>
      </c>
      <c r="BM36" s="28">
        <v>0</v>
      </c>
      <c r="BN36" s="28">
        <v>0</v>
      </c>
      <c r="BO36" s="28">
        <v>0</v>
      </c>
      <c r="BP36" s="28">
        <v>0</v>
      </c>
      <c r="BQ36" s="28">
        <v>0</v>
      </c>
      <c r="BR36" s="28">
        <v>0</v>
      </c>
      <c r="BS36" s="28">
        <v>0</v>
      </c>
      <c r="BT36" s="28">
        <v>0</v>
      </c>
      <c r="BU36" s="28">
        <v>0</v>
      </c>
      <c r="BV36" s="28">
        <v>504.6406611469788</v>
      </c>
      <c r="BW36" s="28">
        <v>0</v>
      </c>
      <c r="BX36" s="28">
        <v>0</v>
      </c>
      <c r="BY36" s="28">
        <v>0</v>
      </c>
      <c r="BZ36" s="28">
        <v>0</v>
      </c>
      <c r="CA36" s="28">
        <v>0</v>
      </c>
      <c r="CB36" s="28">
        <v>0</v>
      </c>
      <c r="CC36" s="28">
        <v>0</v>
      </c>
      <c r="CD36" s="28">
        <v>0</v>
      </c>
      <c r="CE36" s="28">
        <v>0</v>
      </c>
      <c r="CF36" s="28">
        <v>0</v>
      </c>
      <c r="CG36" s="28">
        <v>0</v>
      </c>
      <c r="CH36" s="28">
        <v>0</v>
      </c>
      <c r="CI36" s="28">
        <v>0</v>
      </c>
      <c r="CJ36" s="28">
        <v>0</v>
      </c>
      <c r="CK36" s="28">
        <v>0</v>
      </c>
      <c r="CL36" s="28">
        <v>0</v>
      </c>
      <c r="CM36" s="28">
        <v>0</v>
      </c>
      <c r="CN36" s="28">
        <v>0</v>
      </c>
      <c r="CO36" s="28">
        <v>0</v>
      </c>
      <c r="CP36" s="28">
        <v>0</v>
      </c>
      <c r="CQ36" s="28">
        <v>0</v>
      </c>
      <c r="CR36" s="28">
        <v>0</v>
      </c>
      <c r="CS36" s="28">
        <v>0</v>
      </c>
      <c r="CT36" s="28">
        <v>0</v>
      </c>
      <c r="CU36" s="28">
        <v>0</v>
      </c>
      <c r="CV36" s="28">
        <v>0</v>
      </c>
      <c r="CW36" s="28">
        <v>0</v>
      </c>
      <c r="CX36" s="28">
        <v>0</v>
      </c>
      <c r="CY36" s="28">
        <v>0</v>
      </c>
      <c r="CZ36" s="28">
        <v>0</v>
      </c>
      <c r="DA36" s="28">
        <v>0</v>
      </c>
      <c r="DB36" s="28">
        <v>0</v>
      </c>
      <c r="DC36" s="28">
        <v>0</v>
      </c>
      <c r="DD36" s="28">
        <v>0</v>
      </c>
      <c r="DE36" s="28">
        <v>0</v>
      </c>
      <c r="DF36" s="28">
        <v>0</v>
      </c>
      <c r="DG36" s="28">
        <v>0</v>
      </c>
      <c r="DH36" s="28">
        <v>0</v>
      </c>
      <c r="DI36" s="28">
        <v>0</v>
      </c>
      <c r="DJ36" s="28">
        <v>0</v>
      </c>
      <c r="DK36" s="28">
        <v>0</v>
      </c>
      <c r="DL36" s="28">
        <v>0</v>
      </c>
      <c r="DM36" s="28">
        <v>0</v>
      </c>
      <c r="DN36" s="28">
        <v>0</v>
      </c>
      <c r="DO36" s="28">
        <v>0</v>
      </c>
      <c r="DP36" s="28">
        <v>0</v>
      </c>
      <c r="DQ36" s="28">
        <v>0</v>
      </c>
      <c r="DR36" s="28">
        <v>0</v>
      </c>
      <c r="DS36" s="28">
        <v>0</v>
      </c>
      <c r="DT36" s="28">
        <v>0</v>
      </c>
      <c r="DU36" s="28">
        <v>0</v>
      </c>
      <c r="DV36" s="28">
        <v>0</v>
      </c>
      <c r="DW36" s="28">
        <v>0</v>
      </c>
      <c r="DX36" s="28">
        <v>0</v>
      </c>
      <c r="DY36" s="28">
        <v>0</v>
      </c>
      <c r="DZ36" s="28">
        <v>0</v>
      </c>
      <c r="EA36" s="28">
        <v>0</v>
      </c>
      <c r="EB36" s="28">
        <v>0</v>
      </c>
      <c r="EC36" s="28">
        <v>0</v>
      </c>
      <c r="ED36" s="28">
        <v>0</v>
      </c>
      <c r="EE36" s="28">
        <v>0</v>
      </c>
      <c r="EF36" s="28">
        <v>0</v>
      </c>
      <c r="EG36" s="28">
        <v>0</v>
      </c>
      <c r="EH36" s="28">
        <v>0</v>
      </c>
      <c r="EI36" s="28">
        <v>0</v>
      </c>
      <c r="EJ36" s="28">
        <v>0</v>
      </c>
      <c r="EK36" s="28">
        <v>0</v>
      </c>
      <c r="EL36" s="28">
        <v>0</v>
      </c>
      <c r="EM36" s="28">
        <v>0</v>
      </c>
      <c r="EN36" s="28">
        <v>0</v>
      </c>
      <c r="EO36" s="28">
        <v>0</v>
      </c>
      <c r="EP36" s="28">
        <v>0</v>
      </c>
      <c r="EQ36" s="28">
        <v>0</v>
      </c>
      <c r="ER36" s="28">
        <v>0</v>
      </c>
      <c r="ES36" s="28">
        <f t="shared" si="0"/>
        <v>4230.1787448318983</v>
      </c>
      <c r="ET36" s="28">
        <v>28800.027135880009</v>
      </c>
      <c r="EU36" s="28">
        <v>4039.1608267589518</v>
      </c>
      <c r="EV36" s="28">
        <v>1787.8969596205786</v>
      </c>
      <c r="EW36" s="28">
        <v>0</v>
      </c>
      <c r="EX36" s="28">
        <f t="shared" si="1"/>
        <v>38857.263667091443</v>
      </c>
      <c r="EZ36" s="5">
        <f t="shared" si="2"/>
        <v>0</v>
      </c>
      <c r="AMD36"/>
      <c r="AME36"/>
      <c r="AMF36"/>
      <c r="AMG36"/>
      <c r="AMH36"/>
      <c r="AMI36"/>
      <c r="AMJ36"/>
      <c r="AMK36"/>
    </row>
    <row r="37" spans="1:1025" s="5" customFormat="1" ht="25.5" x14ac:dyDescent="0.25">
      <c r="A37" s="9">
        <v>33</v>
      </c>
      <c r="B37" s="22"/>
      <c r="C37" s="24" t="s">
        <v>353</v>
      </c>
      <c r="D37" s="25" t="s">
        <v>354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0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8">
        <v>1468.0469847934403</v>
      </c>
      <c r="AC37" s="28">
        <v>0</v>
      </c>
      <c r="AD37" s="28">
        <v>0</v>
      </c>
      <c r="AE37" s="28">
        <v>0</v>
      </c>
      <c r="AF37" s="28">
        <v>0</v>
      </c>
      <c r="AG37" s="28">
        <v>0</v>
      </c>
      <c r="AH37" s="28">
        <v>0</v>
      </c>
      <c r="AI37" s="28">
        <v>0</v>
      </c>
      <c r="AJ37" s="28">
        <v>0</v>
      </c>
      <c r="AK37" s="28">
        <v>219504.66424318677</v>
      </c>
      <c r="AL37" s="28">
        <v>37876.328182751568</v>
      </c>
      <c r="AM37" s="28">
        <v>0</v>
      </c>
      <c r="AN37" s="28">
        <v>0</v>
      </c>
      <c r="AO37" s="28">
        <v>0</v>
      </c>
      <c r="AP37" s="28">
        <v>0</v>
      </c>
      <c r="AQ37" s="28">
        <v>0</v>
      </c>
      <c r="AR37" s="28">
        <v>0</v>
      </c>
      <c r="AS37" s="28">
        <v>0</v>
      </c>
      <c r="AT37" s="28">
        <v>0</v>
      </c>
      <c r="AU37" s="28">
        <v>0</v>
      </c>
      <c r="AV37" s="28">
        <v>0</v>
      </c>
      <c r="AW37" s="28">
        <v>0</v>
      </c>
      <c r="AX37" s="28">
        <v>0</v>
      </c>
      <c r="AY37" s="28">
        <v>0</v>
      </c>
      <c r="AZ37" s="28">
        <v>0</v>
      </c>
      <c r="BA37" s="28">
        <v>0</v>
      </c>
      <c r="BB37" s="28">
        <v>0</v>
      </c>
      <c r="BC37" s="28">
        <v>0</v>
      </c>
      <c r="BD37" s="28">
        <v>0</v>
      </c>
      <c r="BE37" s="28">
        <v>0</v>
      </c>
      <c r="BF37" s="28">
        <v>0</v>
      </c>
      <c r="BG37" s="28">
        <v>0</v>
      </c>
      <c r="BH37" s="28">
        <v>0</v>
      </c>
      <c r="BI37" s="28">
        <v>0</v>
      </c>
      <c r="BJ37" s="28">
        <v>0</v>
      </c>
      <c r="BK37" s="28">
        <v>0</v>
      </c>
      <c r="BL37" s="28">
        <v>0</v>
      </c>
      <c r="BM37" s="28">
        <v>0</v>
      </c>
      <c r="BN37" s="28">
        <v>0</v>
      </c>
      <c r="BO37" s="28">
        <v>0</v>
      </c>
      <c r="BP37" s="28">
        <v>0</v>
      </c>
      <c r="BQ37" s="28">
        <v>0</v>
      </c>
      <c r="BR37" s="28">
        <v>0</v>
      </c>
      <c r="BS37" s="28">
        <v>0</v>
      </c>
      <c r="BT37" s="28">
        <v>0</v>
      </c>
      <c r="BU37" s="28">
        <v>0</v>
      </c>
      <c r="BV37" s="28">
        <v>0</v>
      </c>
      <c r="BW37" s="28">
        <v>0</v>
      </c>
      <c r="BX37" s="28">
        <v>0</v>
      </c>
      <c r="BY37" s="28">
        <v>0</v>
      </c>
      <c r="BZ37" s="28">
        <v>0</v>
      </c>
      <c r="CA37" s="28">
        <v>0</v>
      </c>
      <c r="CB37" s="28">
        <v>0</v>
      </c>
      <c r="CC37" s="28">
        <v>0</v>
      </c>
      <c r="CD37" s="28">
        <v>0</v>
      </c>
      <c r="CE37" s="28">
        <v>0</v>
      </c>
      <c r="CF37" s="28">
        <v>0</v>
      </c>
      <c r="CG37" s="28">
        <v>0</v>
      </c>
      <c r="CH37" s="28">
        <v>0</v>
      </c>
      <c r="CI37" s="28">
        <v>0</v>
      </c>
      <c r="CJ37" s="28">
        <v>0</v>
      </c>
      <c r="CK37" s="28">
        <v>0</v>
      </c>
      <c r="CL37" s="28">
        <v>0</v>
      </c>
      <c r="CM37" s="28">
        <v>0</v>
      </c>
      <c r="CN37" s="28">
        <v>0</v>
      </c>
      <c r="CO37" s="28">
        <v>0</v>
      </c>
      <c r="CP37" s="28">
        <v>0</v>
      </c>
      <c r="CQ37" s="28">
        <v>0</v>
      </c>
      <c r="CR37" s="28">
        <v>0</v>
      </c>
      <c r="CS37" s="28">
        <v>0</v>
      </c>
      <c r="CT37" s="28">
        <v>0</v>
      </c>
      <c r="CU37" s="28">
        <v>0</v>
      </c>
      <c r="CV37" s="28">
        <v>0</v>
      </c>
      <c r="CW37" s="28">
        <v>0</v>
      </c>
      <c r="CX37" s="28">
        <v>0</v>
      </c>
      <c r="CY37" s="28">
        <v>0</v>
      </c>
      <c r="CZ37" s="28">
        <v>0</v>
      </c>
      <c r="DA37" s="28">
        <v>0</v>
      </c>
      <c r="DB37" s="28">
        <v>0</v>
      </c>
      <c r="DC37" s="28">
        <v>0</v>
      </c>
      <c r="DD37" s="28">
        <v>0</v>
      </c>
      <c r="DE37" s="28">
        <v>0</v>
      </c>
      <c r="DF37" s="28">
        <v>0</v>
      </c>
      <c r="DG37" s="28">
        <v>0</v>
      </c>
      <c r="DH37" s="28">
        <v>0</v>
      </c>
      <c r="DI37" s="28">
        <v>0</v>
      </c>
      <c r="DJ37" s="28">
        <v>0</v>
      </c>
      <c r="DK37" s="28">
        <v>0</v>
      </c>
      <c r="DL37" s="28">
        <v>0</v>
      </c>
      <c r="DM37" s="28">
        <v>0</v>
      </c>
      <c r="DN37" s="28">
        <v>0</v>
      </c>
      <c r="DO37" s="28">
        <v>0</v>
      </c>
      <c r="DP37" s="28">
        <v>0</v>
      </c>
      <c r="DQ37" s="28">
        <v>0</v>
      </c>
      <c r="DR37" s="28">
        <v>0</v>
      </c>
      <c r="DS37" s="28">
        <v>0</v>
      </c>
      <c r="DT37" s="28">
        <v>0</v>
      </c>
      <c r="DU37" s="28">
        <v>0</v>
      </c>
      <c r="DV37" s="28">
        <v>0</v>
      </c>
      <c r="DW37" s="28">
        <v>0</v>
      </c>
      <c r="DX37" s="28">
        <v>0</v>
      </c>
      <c r="DY37" s="28">
        <v>0</v>
      </c>
      <c r="DZ37" s="28">
        <v>0</v>
      </c>
      <c r="EA37" s="28">
        <v>0</v>
      </c>
      <c r="EB37" s="28">
        <v>0</v>
      </c>
      <c r="EC37" s="28">
        <v>114.00773370531289</v>
      </c>
      <c r="ED37" s="28">
        <v>0</v>
      </c>
      <c r="EE37" s="28">
        <v>0</v>
      </c>
      <c r="EF37" s="28">
        <v>0</v>
      </c>
      <c r="EG37" s="28">
        <v>0</v>
      </c>
      <c r="EH37" s="28">
        <v>0</v>
      </c>
      <c r="EI37" s="28">
        <v>0</v>
      </c>
      <c r="EJ37" s="28">
        <v>0</v>
      </c>
      <c r="EK37" s="28">
        <v>0</v>
      </c>
      <c r="EL37" s="28">
        <v>0</v>
      </c>
      <c r="EM37" s="28">
        <v>0</v>
      </c>
      <c r="EN37" s="28">
        <v>0</v>
      </c>
      <c r="EO37" s="28">
        <v>0</v>
      </c>
      <c r="EP37" s="28">
        <v>0</v>
      </c>
      <c r="EQ37" s="28">
        <v>0</v>
      </c>
      <c r="ER37" s="28">
        <v>0</v>
      </c>
      <c r="ES37" s="28">
        <f t="shared" ref="ES37:ES68" si="3">SUM(E37:ER37)</f>
        <v>258963.04714443709</v>
      </c>
      <c r="ET37" s="28">
        <v>3784.2282335700002</v>
      </c>
      <c r="EU37" s="28">
        <v>943.14764119934728</v>
      </c>
      <c r="EV37" s="28">
        <v>49849.514049677426</v>
      </c>
      <c r="EW37" s="28">
        <v>0</v>
      </c>
      <c r="EX37" s="28">
        <f t="shared" si="1"/>
        <v>313539.93706888385</v>
      </c>
      <c r="EZ37" s="5">
        <f t="shared" si="2"/>
        <v>0</v>
      </c>
      <c r="AMD37"/>
      <c r="AME37"/>
      <c r="AMF37"/>
      <c r="AMG37"/>
      <c r="AMH37"/>
      <c r="AMI37"/>
      <c r="AMJ37"/>
      <c r="AMK37"/>
    </row>
    <row r="38" spans="1:1025" s="5" customFormat="1" ht="63.75" x14ac:dyDescent="0.25">
      <c r="A38" s="9">
        <v>34</v>
      </c>
      <c r="B38" s="22"/>
      <c r="C38" s="24" t="s">
        <v>355</v>
      </c>
      <c r="D38" s="25" t="s">
        <v>356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8">
        <v>0</v>
      </c>
      <c r="U38" s="28">
        <v>0</v>
      </c>
      <c r="V38" s="28">
        <v>0</v>
      </c>
      <c r="W38" s="28">
        <v>0</v>
      </c>
      <c r="X38" s="28">
        <v>0</v>
      </c>
      <c r="Y38" s="28">
        <v>0</v>
      </c>
      <c r="Z38" s="28">
        <v>0</v>
      </c>
      <c r="AA38" s="28">
        <v>0.39366500838582619</v>
      </c>
      <c r="AB38" s="28">
        <v>0</v>
      </c>
      <c r="AC38" s="28">
        <v>1520.5117943856051</v>
      </c>
      <c r="AD38" s="28">
        <v>0</v>
      </c>
      <c r="AE38" s="28">
        <v>0</v>
      </c>
      <c r="AF38" s="28">
        <v>0</v>
      </c>
      <c r="AG38" s="28">
        <v>0</v>
      </c>
      <c r="AH38" s="28">
        <v>0</v>
      </c>
      <c r="AI38" s="28">
        <v>0</v>
      </c>
      <c r="AJ38" s="28">
        <v>0</v>
      </c>
      <c r="AK38" s="28">
        <v>25626.705760614204</v>
      </c>
      <c r="AL38" s="28">
        <v>337291.59984292818</v>
      </c>
      <c r="AM38" s="28">
        <v>77.071347258898939</v>
      </c>
      <c r="AN38" s="28">
        <v>0</v>
      </c>
      <c r="AO38" s="28">
        <v>0</v>
      </c>
      <c r="AP38" s="28">
        <v>25277.839175893489</v>
      </c>
      <c r="AQ38" s="28">
        <v>0</v>
      </c>
      <c r="AR38" s="28">
        <v>0</v>
      </c>
      <c r="AS38" s="28">
        <v>0</v>
      </c>
      <c r="AT38" s="28">
        <v>0</v>
      </c>
      <c r="AU38" s="28">
        <v>0</v>
      </c>
      <c r="AV38" s="28">
        <v>0</v>
      </c>
      <c r="AW38" s="28">
        <v>0</v>
      </c>
      <c r="AX38" s="28">
        <v>0</v>
      </c>
      <c r="AY38" s="28">
        <v>0</v>
      </c>
      <c r="AZ38" s="28">
        <v>293.35391394930957</v>
      </c>
      <c r="BA38" s="28">
        <v>0</v>
      </c>
      <c r="BB38" s="28">
        <v>0</v>
      </c>
      <c r="BC38" s="28">
        <v>0</v>
      </c>
      <c r="BD38" s="28">
        <v>0</v>
      </c>
      <c r="BE38" s="28">
        <v>0</v>
      </c>
      <c r="BF38" s="28">
        <v>0</v>
      </c>
      <c r="BG38" s="28">
        <v>0</v>
      </c>
      <c r="BH38" s="28">
        <v>0</v>
      </c>
      <c r="BI38" s="28">
        <v>0</v>
      </c>
      <c r="BJ38" s="28">
        <v>0</v>
      </c>
      <c r="BK38" s="28">
        <v>0</v>
      </c>
      <c r="BL38" s="28">
        <v>0</v>
      </c>
      <c r="BM38" s="28">
        <v>0</v>
      </c>
      <c r="BN38" s="28">
        <v>0</v>
      </c>
      <c r="BO38" s="28">
        <v>0</v>
      </c>
      <c r="BP38" s="28">
        <v>0</v>
      </c>
      <c r="BQ38" s="28">
        <v>0</v>
      </c>
      <c r="BR38" s="28">
        <v>0</v>
      </c>
      <c r="BS38" s="28">
        <v>0</v>
      </c>
      <c r="BT38" s="28">
        <v>0</v>
      </c>
      <c r="BU38" s="28">
        <v>0</v>
      </c>
      <c r="BV38" s="28">
        <v>0</v>
      </c>
      <c r="BW38" s="28">
        <v>0</v>
      </c>
      <c r="BX38" s="28">
        <v>0</v>
      </c>
      <c r="BY38" s="28">
        <v>0</v>
      </c>
      <c r="BZ38" s="28">
        <v>0</v>
      </c>
      <c r="CA38" s="28">
        <v>0</v>
      </c>
      <c r="CB38" s="28">
        <v>0</v>
      </c>
      <c r="CC38" s="28">
        <v>0</v>
      </c>
      <c r="CD38" s="28">
        <v>0</v>
      </c>
      <c r="CE38" s="28">
        <v>0</v>
      </c>
      <c r="CF38" s="28">
        <v>0</v>
      </c>
      <c r="CG38" s="28">
        <v>0</v>
      </c>
      <c r="CH38" s="28">
        <v>0</v>
      </c>
      <c r="CI38" s="28">
        <v>0</v>
      </c>
      <c r="CJ38" s="28">
        <v>0</v>
      </c>
      <c r="CK38" s="28">
        <v>0</v>
      </c>
      <c r="CL38" s="28">
        <v>0</v>
      </c>
      <c r="CM38" s="28">
        <v>0</v>
      </c>
      <c r="CN38" s="28">
        <v>0</v>
      </c>
      <c r="CO38" s="28">
        <v>0</v>
      </c>
      <c r="CP38" s="28">
        <v>0</v>
      </c>
      <c r="CQ38" s="28">
        <v>0</v>
      </c>
      <c r="CR38" s="28">
        <v>0</v>
      </c>
      <c r="CS38" s="28">
        <v>0</v>
      </c>
      <c r="CT38" s="28">
        <v>0</v>
      </c>
      <c r="CU38" s="28">
        <v>0</v>
      </c>
      <c r="CV38" s="28">
        <v>0</v>
      </c>
      <c r="CW38" s="28">
        <v>0</v>
      </c>
      <c r="CX38" s="28">
        <v>0</v>
      </c>
      <c r="CY38" s="28">
        <v>0</v>
      </c>
      <c r="CZ38" s="28">
        <v>0</v>
      </c>
      <c r="DA38" s="28">
        <v>0</v>
      </c>
      <c r="DB38" s="28">
        <v>0</v>
      </c>
      <c r="DC38" s="28">
        <v>0</v>
      </c>
      <c r="DD38" s="28">
        <v>0</v>
      </c>
      <c r="DE38" s="28">
        <v>0</v>
      </c>
      <c r="DF38" s="28">
        <v>0</v>
      </c>
      <c r="DG38" s="28">
        <v>0</v>
      </c>
      <c r="DH38" s="28">
        <v>0</v>
      </c>
      <c r="DI38" s="28">
        <v>0</v>
      </c>
      <c r="DJ38" s="28">
        <v>0</v>
      </c>
      <c r="DK38" s="28">
        <v>0</v>
      </c>
      <c r="DL38" s="28">
        <v>0</v>
      </c>
      <c r="DM38" s="28">
        <v>0</v>
      </c>
      <c r="DN38" s="28">
        <v>0</v>
      </c>
      <c r="DO38" s="28">
        <v>0</v>
      </c>
      <c r="DP38" s="28">
        <v>0</v>
      </c>
      <c r="DQ38" s="28">
        <v>0</v>
      </c>
      <c r="DR38" s="28">
        <v>0</v>
      </c>
      <c r="DS38" s="28">
        <v>0</v>
      </c>
      <c r="DT38" s="28">
        <v>0</v>
      </c>
      <c r="DU38" s="28">
        <v>0</v>
      </c>
      <c r="DV38" s="28">
        <v>0</v>
      </c>
      <c r="DW38" s="28">
        <v>0</v>
      </c>
      <c r="DX38" s="28">
        <v>0</v>
      </c>
      <c r="DY38" s="28">
        <v>0</v>
      </c>
      <c r="DZ38" s="28">
        <v>0</v>
      </c>
      <c r="EA38" s="28">
        <v>0</v>
      </c>
      <c r="EB38" s="28">
        <v>0</v>
      </c>
      <c r="EC38" s="28">
        <v>0.10087878429369376</v>
      </c>
      <c r="ED38" s="28">
        <v>0</v>
      </c>
      <c r="EE38" s="28">
        <v>0</v>
      </c>
      <c r="EF38" s="28">
        <v>171.73622302379812</v>
      </c>
      <c r="EG38" s="28">
        <v>0</v>
      </c>
      <c r="EH38" s="28">
        <v>0</v>
      </c>
      <c r="EI38" s="28">
        <v>0</v>
      </c>
      <c r="EJ38" s="28">
        <v>0</v>
      </c>
      <c r="EK38" s="28">
        <v>0</v>
      </c>
      <c r="EL38" s="28">
        <v>0</v>
      </c>
      <c r="EM38" s="28">
        <v>0</v>
      </c>
      <c r="EN38" s="28">
        <v>0</v>
      </c>
      <c r="EO38" s="28">
        <v>0</v>
      </c>
      <c r="EP38" s="28">
        <v>0</v>
      </c>
      <c r="EQ38" s="28">
        <v>0</v>
      </c>
      <c r="ER38" s="28">
        <v>0</v>
      </c>
      <c r="ES38" s="28">
        <f t="shared" si="3"/>
        <v>390259.31260184624</v>
      </c>
      <c r="ET38" s="28">
        <v>32361.270910660001</v>
      </c>
      <c r="EU38" s="28">
        <v>11005.216133523878</v>
      </c>
      <c r="EV38" s="28">
        <v>99883.435999529509</v>
      </c>
      <c r="EW38" s="28">
        <v>0</v>
      </c>
      <c r="EX38" s="28">
        <f t="shared" si="1"/>
        <v>533509.23564555962</v>
      </c>
      <c r="EZ38" s="5">
        <f t="shared" si="2"/>
        <v>0</v>
      </c>
      <c r="AMD38"/>
      <c r="AME38"/>
      <c r="AMF38"/>
      <c r="AMG38"/>
      <c r="AMH38"/>
      <c r="AMI38"/>
      <c r="AMJ38"/>
      <c r="AMK38"/>
    </row>
    <row r="39" spans="1:1025" s="5" customFormat="1" ht="25.5" x14ac:dyDescent="0.25">
      <c r="A39" s="9">
        <v>35</v>
      </c>
      <c r="B39" s="22"/>
      <c r="C39" s="24" t="s">
        <v>357</v>
      </c>
      <c r="D39" s="25" t="s">
        <v>358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8">
        <v>0</v>
      </c>
      <c r="T39" s="28">
        <v>0</v>
      </c>
      <c r="U39" s="28">
        <v>0</v>
      </c>
      <c r="V39" s="28">
        <v>0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8">
        <v>0</v>
      </c>
      <c r="AC39" s="28">
        <v>0</v>
      </c>
      <c r="AD39" s="28">
        <v>0</v>
      </c>
      <c r="AE39" s="28">
        <v>0</v>
      </c>
      <c r="AF39" s="28">
        <v>0</v>
      </c>
      <c r="AG39" s="28">
        <v>0</v>
      </c>
      <c r="AH39" s="28">
        <v>0</v>
      </c>
      <c r="AI39" s="28">
        <v>0</v>
      </c>
      <c r="AJ39" s="28">
        <v>0</v>
      </c>
      <c r="AK39" s="28">
        <v>0</v>
      </c>
      <c r="AL39" s="28">
        <v>9129.7847215157744</v>
      </c>
      <c r="AM39" s="28">
        <v>125449.25892013681</v>
      </c>
      <c r="AN39" s="28">
        <v>0</v>
      </c>
      <c r="AO39" s="28">
        <v>0</v>
      </c>
      <c r="AP39" s="28">
        <v>0</v>
      </c>
      <c r="AQ39" s="28">
        <v>0</v>
      </c>
      <c r="AR39" s="28">
        <v>0</v>
      </c>
      <c r="AS39" s="28">
        <v>0</v>
      </c>
      <c r="AT39" s="28">
        <v>0</v>
      </c>
      <c r="AU39" s="28">
        <v>0</v>
      </c>
      <c r="AV39" s="28">
        <v>0</v>
      </c>
      <c r="AW39" s="28">
        <v>0</v>
      </c>
      <c r="AX39" s="28">
        <v>0</v>
      </c>
      <c r="AY39" s="28">
        <v>1197.8197880908551</v>
      </c>
      <c r="AZ39" s="28">
        <v>0</v>
      </c>
      <c r="BA39" s="28">
        <v>0</v>
      </c>
      <c r="BB39" s="28">
        <v>0</v>
      </c>
      <c r="BC39" s="28">
        <v>0</v>
      </c>
      <c r="BD39" s="28">
        <v>0</v>
      </c>
      <c r="BE39" s="28">
        <v>0</v>
      </c>
      <c r="BF39" s="28">
        <v>0</v>
      </c>
      <c r="BG39" s="28">
        <v>0</v>
      </c>
      <c r="BH39" s="28">
        <v>0</v>
      </c>
      <c r="BI39" s="28">
        <v>0</v>
      </c>
      <c r="BJ39" s="28">
        <v>0</v>
      </c>
      <c r="BK39" s="28">
        <v>0</v>
      </c>
      <c r="BL39" s="28">
        <v>0</v>
      </c>
      <c r="BM39" s="28">
        <v>0</v>
      </c>
      <c r="BN39" s="28">
        <v>0</v>
      </c>
      <c r="BO39" s="28">
        <v>0</v>
      </c>
      <c r="BP39" s="28">
        <v>0</v>
      </c>
      <c r="BQ39" s="28">
        <v>0</v>
      </c>
      <c r="BR39" s="28">
        <v>0</v>
      </c>
      <c r="BS39" s="28">
        <v>0</v>
      </c>
      <c r="BT39" s="28">
        <v>0</v>
      </c>
      <c r="BU39" s="28">
        <v>0</v>
      </c>
      <c r="BV39" s="28">
        <v>0</v>
      </c>
      <c r="BW39" s="28">
        <v>0</v>
      </c>
      <c r="BX39" s="28">
        <v>0</v>
      </c>
      <c r="BY39" s="28">
        <v>0</v>
      </c>
      <c r="BZ39" s="28">
        <v>0</v>
      </c>
      <c r="CA39" s="28">
        <v>0</v>
      </c>
      <c r="CB39" s="28">
        <v>0</v>
      </c>
      <c r="CC39" s="28">
        <v>0</v>
      </c>
      <c r="CD39" s="28">
        <v>0</v>
      </c>
      <c r="CE39" s="28">
        <v>0</v>
      </c>
      <c r="CF39" s="28">
        <v>0</v>
      </c>
      <c r="CG39" s="28">
        <v>0</v>
      </c>
      <c r="CH39" s="28">
        <v>0</v>
      </c>
      <c r="CI39" s="28">
        <v>0</v>
      </c>
      <c r="CJ39" s="28">
        <v>0</v>
      </c>
      <c r="CK39" s="28">
        <v>0</v>
      </c>
      <c r="CL39" s="28">
        <v>0</v>
      </c>
      <c r="CM39" s="28">
        <v>0</v>
      </c>
      <c r="CN39" s="28">
        <v>0</v>
      </c>
      <c r="CO39" s="28">
        <v>0</v>
      </c>
      <c r="CP39" s="28">
        <v>0</v>
      </c>
      <c r="CQ39" s="28">
        <v>0</v>
      </c>
      <c r="CR39" s="28">
        <v>0</v>
      </c>
      <c r="CS39" s="28">
        <v>0</v>
      </c>
      <c r="CT39" s="28">
        <v>0</v>
      </c>
      <c r="CU39" s="28">
        <v>0</v>
      </c>
      <c r="CV39" s="28">
        <v>0</v>
      </c>
      <c r="CW39" s="28">
        <v>0</v>
      </c>
      <c r="CX39" s="28">
        <v>0</v>
      </c>
      <c r="CY39" s="28">
        <v>0</v>
      </c>
      <c r="CZ39" s="28">
        <v>0</v>
      </c>
      <c r="DA39" s="28">
        <v>0</v>
      </c>
      <c r="DB39" s="28">
        <v>0</v>
      </c>
      <c r="DC39" s="28">
        <v>0</v>
      </c>
      <c r="DD39" s="28">
        <v>0</v>
      </c>
      <c r="DE39" s="28">
        <v>0</v>
      </c>
      <c r="DF39" s="28">
        <v>0</v>
      </c>
      <c r="DG39" s="28">
        <v>0</v>
      </c>
      <c r="DH39" s="28">
        <v>0</v>
      </c>
      <c r="DI39" s="28">
        <v>0</v>
      </c>
      <c r="DJ39" s="28">
        <v>0</v>
      </c>
      <c r="DK39" s="28">
        <v>0</v>
      </c>
      <c r="DL39" s="28">
        <v>0</v>
      </c>
      <c r="DM39" s="28">
        <v>0</v>
      </c>
      <c r="DN39" s="28">
        <v>0</v>
      </c>
      <c r="DO39" s="28">
        <v>0</v>
      </c>
      <c r="DP39" s="28">
        <v>0</v>
      </c>
      <c r="DQ39" s="28">
        <v>0</v>
      </c>
      <c r="DR39" s="28">
        <v>0</v>
      </c>
      <c r="DS39" s="28">
        <v>0</v>
      </c>
      <c r="DT39" s="28">
        <v>0</v>
      </c>
      <c r="DU39" s="28">
        <v>0</v>
      </c>
      <c r="DV39" s="28">
        <v>0</v>
      </c>
      <c r="DW39" s="28">
        <v>0</v>
      </c>
      <c r="DX39" s="28">
        <v>0</v>
      </c>
      <c r="DY39" s="28">
        <v>0</v>
      </c>
      <c r="DZ39" s="28">
        <v>0</v>
      </c>
      <c r="EA39" s="28">
        <v>0</v>
      </c>
      <c r="EB39" s="28">
        <v>0</v>
      </c>
      <c r="EC39" s="28">
        <v>0</v>
      </c>
      <c r="ED39" s="28">
        <v>0</v>
      </c>
      <c r="EE39" s="28">
        <v>0</v>
      </c>
      <c r="EF39" s="28">
        <v>0</v>
      </c>
      <c r="EG39" s="28">
        <v>0</v>
      </c>
      <c r="EH39" s="28">
        <v>0</v>
      </c>
      <c r="EI39" s="28">
        <v>0</v>
      </c>
      <c r="EJ39" s="28">
        <v>0</v>
      </c>
      <c r="EK39" s="28">
        <v>0</v>
      </c>
      <c r="EL39" s="28">
        <v>0</v>
      </c>
      <c r="EM39" s="28">
        <v>0</v>
      </c>
      <c r="EN39" s="28">
        <v>0</v>
      </c>
      <c r="EO39" s="28">
        <v>0</v>
      </c>
      <c r="EP39" s="28">
        <v>0</v>
      </c>
      <c r="EQ39" s="28">
        <v>0</v>
      </c>
      <c r="ER39" s="28">
        <v>0</v>
      </c>
      <c r="ES39" s="28">
        <f t="shared" si="3"/>
        <v>135776.86342974345</v>
      </c>
      <c r="ET39" s="28">
        <v>34945.973740700014</v>
      </c>
      <c r="EU39" s="28">
        <v>4610.1289005777971</v>
      </c>
      <c r="EV39" s="28">
        <v>17679.446331973279</v>
      </c>
      <c r="EW39" s="28">
        <v>0</v>
      </c>
      <c r="EX39" s="28">
        <f t="shared" si="1"/>
        <v>193012.41240299455</v>
      </c>
      <c r="EZ39" s="5">
        <f t="shared" si="2"/>
        <v>0</v>
      </c>
      <c r="AMD39"/>
      <c r="AME39"/>
      <c r="AMF39"/>
      <c r="AMG39"/>
      <c r="AMH39"/>
      <c r="AMI39"/>
      <c r="AMJ39"/>
      <c r="AMK39"/>
    </row>
    <row r="40" spans="1:1025" s="5" customFormat="1" ht="25.5" x14ac:dyDescent="0.25">
      <c r="A40" s="9">
        <v>36</v>
      </c>
      <c r="B40" s="22"/>
      <c r="C40" s="24" t="s">
        <v>359</v>
      </c>
      <c r="D40" s="25" t="s">
        <v>360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28">
        <v>0</v>
      </c>
      <c r="U40" s="28">
        <v>0</v>
      </c>
      <c r="V40" s="28">
        <v>0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8">
        <v>0</v>
      </c>
      <c r="AC40" s="28">
        <v>0</v>
      </c>
      <c r="AD40" s="28">
        <v>0</v>
      </c>
      <c r="AE40" s="28">
        <v>0</v>
      </c>
      <c r="AF40" s="28">
        <v>0</v>
      </c>
      <c r="AG40" s="28">
        <v>0</v>
      </c>
      <c r="AH40" s="28">
        <v>0</v>
      </c>
      <c r="AI40" s="28">
        <v>0</v>
      </c>
      <c r="AJ40" s="28">
        <v>0</v>
      </c>
      <c r="AK40" s="28">
        <v>0</v>
      </c>
      <c r="AL40" s="28">
        <v>1169.7842429249031</v>
      </c>
      <c r="AM40" s="28">
        <v>0</v>
      </c>
      <c r="AN40" s="28">
        <v>271989.58188402961</v>
      </c>
      <c r="AO40" s="28">
        <v>0</v>
      </c>
      <c r="AP40" s="28">
        <v>6833.9961384132503</v>
      </c>
      <c r="AQ40" s="28">
        <v>0</v>
      </c>
      <c r="AR40" s="28">
        <v>2212.4453592535401</v>
      </c>
      <c r="AS40" s="28">
        <v>0</v>
      </c>
      <c r="AT40" s="28">
        <v>0</v>
      </c>
      <c r="AU40" s="28">
        <v>0</v>
      </c>
      <c r="AV40" s="28">
        <v>0</v>
      </c>
      <c r="AW40" s="28">
        <v>0</v>
      </c>
      <c r="AX40" s="28">
        <v>0</v>
      </c>
      <c r="AY40" s="28">
        <v>252.73377967293857</v>
      </c>
      <c r="AZ40" s="28">
        <v>0</v>
      </c>
      <c r="BA40" s="28">
        <v>0</v>
      </c>
      <c r="BB40" s="28">
        <v>0</v>
      </c>
      <c r="BC40" s="28">
        <v>0</v>
      </c>
      <c r="BD40" s="28">
        <v>0</v>
      </c>
      <c r="BE40" s="28">
        <v>0</v>
      </c>
      <c r="BF40" s="28">
        <v>0</v>
      </c>
      <c r="BG40" s="28">
        <v>0</v>
      </c>
      <c r="BH40" s="28">
        <v>0</v>
      </c>
      <c r="BI40" s="28">
        <v>0</v>
      </c>
      <c r="BJ40" s="28">
        <v>0</v>
      </c>
      <c r="BK40" s="28">
        <v>0</v>
      </c>
      <c r="BL40" s="28">
        <v>0</v>
      </c>
      <c r="BM40" s="28">
        <v>0</v>
      </c>
      <c r="BN40" s="28">
        <v>0</v>
      </c>
      <c r="BO40" s="28">
        <v>560.74373500749311</v>
      </c>
      <c r="BP40" s="28">
        <v>0</v>
      </c>
      <c r="BQ40" s="28">
        <v>0</v>
      </c>
      <c r="BR40" s="28">
        <v>0</v>
      </c>
      <c r="BS40" s="28">
        <v>0</v>
      </c>
      <c r="BT40" s="28">
        <v>0</v>
      </c>
      <c r="BU40" s="28">
        <v>0</v>
      </c>
      <c r="BV40" s="28">
        <v>0</v>
      </c>
      <c r="BW40" s="28">
        <v>0</v>
      </c>
      <c r="BX40" s="28">
        <v>0</v>
      </c>
      <c r="BY40" s="28">
        <v>0</v>
      </c>
      <c r="BZ40" s="28">
        <v>0</v>
      </c>
      <c r="CA40" s="28">
        <v>0</v>
      </c>
      <c r="CB40" s="28">
        <v>0</v>
      </c>
      <c r="CC40" s="28">
        <v>0</v>
      </c>
      <c r="CD40" s="28">
        <v>0</v>
      </c>
      <c r="CE40" s="28">
        <v>0</v>
      </c>
      <c r="CF40" s="28">
        <v>0</v>
      </c>
      <c r="CG40" s="28">
        <v>0</v>
      </c>
      <c r="CH40" s="28">
        <v>0</v>
      </c>
      <c r="CI40" s="28">
        <v>0</v>
      </c>
      <c r="CJ40" s="28">
        <v>0</v>
      </c>
      <c r="CK40" s="28">
        <v>0</v>
      </c>
      <c r="CL40" s="28">
        <v>0</v>
      </c>
      <c r="CM40" s="28">
        <v>0</v>
      </c>
      <c r="CN40" s="28">
        <v>0</v>
      </c>
      <c r="CO40" s="28">
        <v>0</v>
      </c>
      <c r="CP40" s="28">
        <v>0</v>
      </c>
      <c r="CQ40" s="28">
        <v>0</v>
      </c>
      <c r="CR40" s="28">
        <v>0</v>
      </c>
      <c r="CS40" s="28">
        <v>0</v>
      </c>
      <c r="CT40" s="28">
        <v>0</v>
      </c>
      <c r="CU40" s="28">
        <v>0</v>
      </c>
      <c r="CV40" s="28">
        <v>0</v>
      </c>
      <c r="CW40" s="28">
        <v>0</v>
      </c>
      <c r="CX40" s="28">
        <v>0</v>
      </c>
      <c r="CY40" s="28">
        <v>0</v>
      </c>
      <c r="CZ40" s="28">
        <v>0</v>
      </c>
      <c r="DA40" s="28">
        <v>0</v>
      </c>
      <c r="DB40" s="28">
        <v>0</v>
      </c>
      <c r="DC40" s="28">
        <v>0</v>
      </c>
      <c r="DD40" s="28">
        <v>0</v>
      </c>
      <c r="DE40" s="28">
        <v>0</v>
      </c>
      <c r="DF40" s="28">
        <v>0</v>
      </c>
      <c r="DG40" s="28">
        <v>0</v>
      </c>
      <c r="DH40" s="28">
        <v>0</v>
      </c>
      <c r="DI40" s="28">
        <v>0</v>
      </c>
      <c r="DJ40" s="28">
        <v>0</v>
      </c>
      <c r="DK40" s="28">
        <v>0</v>
      </c>
      <c r="DL40" s="28">
        <v>0</v>
      </c>
      <c r="DM40" s="28">
        <v>0</v>
      </c>
      <c r="DN40" s="28">
        <v>0</v>
      </c>
      <c r="DO40" s="28">
        <v>0</v>
      </c>
      <c r="DP40" s="28">
        <v>0</v>
      </c>
      <c r="DQ40" s="28">
        <v>0</v>
      </c>
      <c r="DR40" s="28">
        <v>0</v>
      </c>
      <c r="DS40" s="28">
        <v>0</v>
      </c>
      <c r="DT40" s="28">
        <v>0</v>
      </c>
      <c r="DU40" s="28">
        <v>0</v>
      </c>
      <c r="DV40" s="28">
        <v>0</v>
      </c>
      <c r="DW40" s="28">
        <v>0</v>
      </c>
      <c r="DX40" s="28">
        <v>0</v>
      </c>
      <c r="DY40" s="28">
        <v>0</v>
      </c>
      <c r="DZ40" s="28">
        <v>0</v>
      </c>
      <c r="EA40" s="28">
        <v>0</v>
      </c>
      <c r="EB40" s="28">
        <v>0</v>
      </c>
      <c r="EC40" s="28">
        <v>0</v>
      </c>
      <c r="ED40" s="28">
        <v>0</v>
      </c>
      <c r="EE40" s="28">
        <v>0</v>
      </c>
      <c r="EF40" s="28">
        <v>0</v>
      </c>
      <c r="EG40" s="28">
        <v>0</v>
      </c>
      <c r="EH40" s="28">
        <v>0</v>
      </c>
      <c r="EI40" s="28">
        <v>0</v>
      </c>
      <c r="EJ40" s="28">
        <v>0</v>
      </c>
      <c r="EK40" s="28">
        <v>0</v>
      </c>
      <c r="EL40" s="28">
        <v>0</v>
      </c>
      <c r="EM40" s="28">
        <v>0</v>
      </c>
      <c r="EN40" s="28">
        <v>0</v>
      </c>
      <c r="EO40" s="28">
        <v>0</v>
      </c>
      <c r="EP40" s="28">
        <v>0</v>
      </c>
      <c r="EQ40" s="28">
        <v>0</v>
      </c>
      <c r="ER40" s="28">
        <v>0</v>
      </c>
      <c r="ES40" s="28">
        <f t="shared" si="3"/>
        <v>283019.28513930173</v>
      </c>
      <c r="ET40" s="28">
        <v>82000.469404570002</v>
      </c>
      <c r="EU40" s="28">
        <v>25962.625755246852</v>
      </c>
      <c r="EV40" s="28">
        <v>42559.292023682909</v>
      </c>
      <c r="EW40" s="28">
        <v>0</v>
      </c>
      <c r="EX40" s="28">
        <f t="shared" si="1"/>
        <v>433541.67232280149</v>
      </c>
      <c r="EZ40" s="5">
        <f t="shared" si="2"/>
        <v>0</v>
      </c>
      <c r="AMD40"/>
      <c r="AME40"/>
      <c r="AMF40"/>
      <c r="AMG40"/>
      <c r="AMH40"/>
      <c r="AMI40"/>
      <c r="AMJ40"/>
      <c r="AMK40"/>
    </row>
    <row r="41" spans="1:1025" s="5" customFormat="1" ht="25.5" x14ac:dyDescent="0.25">
      <c r="A41" s="9">
        <v>37</v>
      </c>
      <c r="B41" s="22"/>
      <c r="C41" s="24" t="s">
        <v>361</v>
      </c>
      <c r="D41" s="25" t="s">
        <v>362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8">
        <v>0</v>
      </c>
      <c r="AC41" s="28">
        <v>0</v>
      </c>
      <c r="AD41" s="28">
        <v>0</v>
      </c>
      <c r="AE41" s="28">
        <v>0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  <c r="AK41" s="28">
        <v>0</v>
      </c>
      <c r="AL41" s="28">
        <v>0</v>
      </c>
      <c r="AM41" s="28">
        <v>522.1603780769957</v>
      </c>
      <c r="AN41" s="28">
        <v>0</v>
      </c>
      <c r="AO41" s="28">
        <v>335018.02921456547</v>
      </c>
      <c r="AP41" s="28">
        <v>0</v>
      </c>
      <c r="AQ41" s="28">
        <v>0</v>
      </c>
      <c r="AR41" s="28">
        <v>0</v>
      </c>
      <c r="AS41" s="28">
        <v>0</v>
      </c>
      <c r="AT41" s="28">
        <v>0</v>
      </c>
      <c r="AU41" s="28">
        <v>0</v>
      </c>
      <c r="AV41" s="28">
        <v>0</v>
      </c>
      <c r="AW41" s="28">
        <v>0</v>
      </c>
      <c r="AX41" s="28">
        <v>0</v>
      </c>
      <c r="AY41" s="28">
        <v>0</v>
      </c>
      <c r="AZ41" s="28">
        <v>0</v>
      </c>
      <c r="BA41" s="28">
        <v>0</v>
      </c>
      <c r="BB41" s="28">
        <v>0</v>
      </c>
      <c r="BC41" s="28">
        <v>0</v>
      </c>
      <c r="BD41" s="28">
        <v>0</v>
      </c>
      <c r="BE41" s="28">
        <v>0</v>
      </c>
      <c r="BF41" s="28">
        <v>0</v>
      </c>
      <c r="BG41" s="28">
        <v>0</v>
      </c>
      <c r="BH41" s="28">
        <v>0</v>
      </c>
      <c r="BI41" s="28">
        <v>0</v>
      </c>
      <c r="BJ41" s="28">
        <v>0</v>
      </c>
      <c r="BK41" s="28">
        <v>0</v>
      </c>
      <c r="BL41" s="28">
        <v>0</v>
      </c>
      <c r="BM41" s="28">
        <v>0</v>
      </c>
      <c r="BN41" s="28">
        <v>0</v>
      </c>
      <c r="BO41" s="28">
        <v>0</v>
      </c>
      <c r="BP41" s="28">
        <v>0</v>
      </c>
      <c r="BQ41" s="28">
        <v>0</v>
      </c>
      <c r="BR41" s="28">
        <v>0</v>
      </c>
      <c r="BS41" s="28">
        <v>0</v>
      </c>
      <c r="BT41" s="28">
        <v>0</v>
      </c>
      <c r="BU41" s="28">
        <v>0</v>
      </c>
      <c r="BV41" s="28">
        <v>0</v>
      </c>
      <c r="BW41" s="28">
        <v>0</v>
      </c>
      <c r="BX41" s="28">
        <v>0</v>
      </c>
      <c r="BY41" s="28">
        <v>0</v>
      </c>
      <c r="BZ41" s="28">
        <v>0</v>
      </c>
      <c r="CA41" s="28">
        <v>0</v>
      </c>
      <c r="CB41" s="28">
        <v>0</v>
      </c>
      <c r="CC41" s="28">
        <v>0</v>
      </c>
      <c r="CD41" s="28">
        <v>0</v>
      </c>
      <c r="CE41" s="28">
        <v>0</v>
      </c>
      <c r="CF41" s="28">
        <v>0</v>
      </c>
      <c r="CG41" s="28">
        <v>0</v>
      </c>
      <c r="CH41" s="28">
        <v>0</v>
      </c>
      <c r="CI41" s="28">
        <v>0</v>
      </c>
      <c r="CJ41" s="28">
        <v>0</v>
      </c>
      <c r="CK41" s="28">
        <v>0</v>
      </c>
      <c r="CL41" s="28">
        <v>0</v>
      </c>
      <c r="CM41" s="28">
        <v>0</v>
      </c>
      <c r="CN41" s="28">
        <v>0</v>
      </c>
      <c r="CO41" s="28">
        <v>0</v>
      </c>
      <c r="CP41" s="28">
        <v>0</v>
      </c>
      <c r="CQ41" s="28">
        <v>0</v>
      </c>
      <c r="CR41" s="28">
        <v>0</v>
      </c>
      <c r="CS41" s="28">
        <v>0</v>
      </c>
      <c r="CT41" s="28">
        <v>0</v>
      </c>
      <c r="CU41" s="28">
        <v>0</v>
      </c>
      <c r="CV41" s="28">
        <v>0</v>
      </c>
      <c r="CW41" s="28">
        <v>0</v>
      </c>
      <c r="CX41" s="28">
        <v>0</v>
      </c>
      <c r="CY41" s="28">
        <v>0</v>
      </c>
      <c r="CZ41" s="28">
        <v>0</v>
      </c>
      <c r="DA41" s="28">
        <v>0</v>
      </c>
      <c r="DB41" s="28">
        <v>0</v>
      </c>
      <c r="DC41" s="28">
        <v>0</v>
      </c>
      <c r="DD41" s="28">
        <v>0</v>
      </c>
      <c r="DE41" s="28">
        <v>0</v>
      </c>
      <c r="DF41" s="28">
        <v>0</v>
      </c>
      <c r="DG41" s="28">
        <v>0</v>
      </c>
      <c r="DH41" s="28">
        <v>0</v>
      </c>
      <c r="DI41" s="28">
        <v>0</v>
      </c>
      <c r="DJ41" s="28">
        <v>0</v>
      </c>
      <c r="DK41" s="28">
        <v>0</v>
      </c>
      <c r="DL41" s="28">
        <v>0</v>
      </c>
      <c r="DM41" s="28">
        <v>0</v>
      </c>
      <c r="DN41" s="28">
        <v>0</v>
      </c>
      <c r="DO41" s="28">
        <v>0</v>
      </c>
      <c r="DP41" s="28">
        <v>0</v>
      </c>
      <c r="DQ41" s="28">
        <v>0</v>
      </c>
      <c r="DR41" s="28">
        <v>0</v>
      </c>
      <c r="DS41" s="28">
        <v>0</v>
      </c>
      <c r="DT41" s="28">
        <v>0</v>
      </c>
      <c r="DU41" s="28">
        <v>0</v>
      </c>
      <c r="DV41" s="28">
        <v>0</v>
      </c>
      <c r="DW41" s="28">
        <v>0</v>
      </c>
      <c r="DX41" s="28">
        <v>0</v>
      </c>
      <c r="DY41" s="28">
        <v>0</v>
      </c>
      <c r="DZ41" s="28">
        <v>0</v>
      </c>
      <c r="EA41" s="28">
        <v>0</v>
      </c>
      <c r="EB41" s="28">
        <v>0</v>
      </c>
      <c r="EC41" s="28">
        <v>0</v>
      </c>
      <c r="ED41" s="28">
        <v>0</v>
      </c>
      <c r="EE41" s="28">
        <v>0</v>
      </c>
      <c r="EF41" s="28">
        <v>0</v>
      </c>
      <c r="EG41" s="28">
        <v>0</v>
      </c>
      <c r="EH41" s="28">
        <v>0</v>
      </c>
      <c r="EI41" s="28">
        <v>0</v>
      </c>
      <c r="EJ41" s="28">
        <v>0</v>
      </c>
      <c r="EK41" s="28">
        <v>0</v>
      </c>
      <c r="EL41" s="28">
        <v>0</v>
      </c>
      <c r="EM41" s="28">
        <v>0</v>
      </c>
      <c r="EN41" s="28">
        <v>0</v>
      </c>
      <c r="EO41" s="28">
        <v>0</v>
      </c>
      <c r="EP41" s="28">
        <v>0</v>
      </c>
      <c r="EQ41" s="28">
        <v>0</v>
      </c>
      <c r="ER41" s="28">
        <v>0</v>
      </c>
      <c r="ES41" s="28">
        <f t="shared" si="3"/>
        <v>335540.18959264248</v>
      </c>
      <c r="ET41" s="28">
        <v>43265.460504629998</v>
      </c>
      <c r="EU41" s="28">
        <v>2341.1293567058619</v>
      </c>
      <c r="EV41" s="28">
        <v>56858.135010926191</v>
      </c>
      <c r="EW41" s="28">
        <v>0</v>
      </c>
      <c r="EX41" s="28">
        <f t="shared" si="1"/>
        <v>438004.91446490452</v>
      </c>
      <c r="EZ41" s="5">
        <f t="shared" si="2"/>
        <v>0</v>
      </c>
      <c r="AMD41"/>
      <c r="AME41"/>
      <c r="AMF41"/>
      <c r="AMG41"/>
      <c r="AMH41"/>
      <c r="AMI41"/>
      <c r="AMJ41"/>
      <c r="AMK41"/>
    </row>
    <row r="42" spans="1:1025" s="5" customFormat="1" x14ac:dyDescent="0.25">
      <c r="A42" s="9">
        <v>38</v>
      </c>
      <c r="B42" s="22"/>
      <c r="C42" s="24" t="s">
        <v>363</v>
      </c>
      <c r="D42" s="25" t="s">
        <v>364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0</v>
      </c>
      <c r="T42" s="28">
        <v>0</v>
      </c>
      <c r="U42" s="28">
        <v>0</v>
      </c>
      <c r="V42" s="28">
        <v>0</v>
      </c>
      <c r="W42" s="28">
        <v>0</v>
      </c>
      <c r="X42" s="28">
        <v>0</v>
      </c>
      <c r="Y42" s="28">
        <v>0</v>
      </c>
      <c r="Z42" s="28">
        <v>48235.993545142388</v>
      </c>
      <c r="AA42" s="28">
        <v>0</v>
      </c>
      <c r="AB42" s="28">
        <v>0</v>
      </c>
      <c r="AC42" s="28">
        <v>0</v>
      </c>
      <c r="AD42" s="28">
        <v>0</v>
      </c>
      <c r="AE42" s="28">
        <v>0</v>
      </c>
      <c r="AF42" s="28">
        <v>0</v>
      </c>
      <c r="AG42" s="28">
        <v>0</v>
      </c>
      <c r="AH42" s="28">
        <v>0</v>
      </c>
      <c r="AI42" s="28">
        <v>0</v>
      </c>
      <c r="AJ42" s="28">
        <v>0</v>
      </c>
      <c r="AK42" s="28">
        <v>0</v>
      </c>
      <c r="AL42" s="28">
        <v>0</v>
      </c>
      <c r="AM42" s="28">
        <v>0</v>
      </c>
      <c r="AN42" s="28">
        <v>338.22861197592493</v>
      </c>
      <c r="AO42" s="28">
        <v>0</v>
      </c>
      <c r="AP42" s="28">
        <v>416106.21511765622</v>
      </c>
      <c r="AQ42" s="28">
        <v>0</v>
      </c>
      <c r="AR42" s="28">
        <v>0</v>
      </c>
      <c r="AS42" s="28">
        <v>0</v>
      </c>
      <c r="AT42" s="28">
        <v>0</v>
      </c>
      <c r="AU42" s="28">
        <v>0</v>
      </c>
      <c r="AV42" s="28">
        <v>0</v>
      </c>
      <c r="AW42" s="28">
        <v>0</v>
      </c>
      <c r="AX42" s="28">
        <v>0</v>
      </c>
      <c r="AY42" s="28">
        <v>0</v>
      </c>
      <c r="AZ42" s="28">
        <v>0</v>
      </c>
      <c r="BA42" s="28">
        <v>0</v>
      </c>
      <c r="BB42" s="28">
        <v>5425.0598670835225</v>
      </c>
      <c r="BC42" s="28">
        <v>0</v>
      </c>
      <c r="BD42" s="28">
        <v>0</v>
      </c>
      <c r="BE42" s="28">
        <v>0</v>
      </c>
      <c r="BF42" s="28">
        <v>0</v>
      </c>
      <c r="BG42" s="28">
        <v>0</v>
      </c>
      <c r="BH42" s="28">
        <v>0</v>
      </c>
      <c r="BI42" s="28">
        <v>0</v>
      </c>
      <c r="BJ42" s="28">
        <v>0</v>
      </c>
      <c r="BK42" s="28">
        <v>0</v>
      </c>
      <c r="BL42" s="28">
        <v>0</v>
      </c>
      <c r="BM42" s="28">
        <v>0</v>
      </c>
      <c r="BN42" s="28">
        <v>0</v>
      </c>
      <c r="BO42" s="28">
        <v>0</v>
      </c>
      <c r="BP42" s="28">
        <v>0</v>
      </c>
      <c r="BQ42" s="28">
        <v>0</v>
      </c>
      <c r="BR42" s="28">
        <v>0</v>
      </c>
      <c r="BS42" s="28">
        <v>0</v>
      </c>
      <c r="BT42" s="28">
        <v>0</v>
      </c>
      <c r="BU42" s="28">
        <v>0</v>
      </c>
      <c r="BV42" s="28">
        <v>0</v>
      </c>
      <c r="BW42" s="28">
        <v>0</v>
      </c>
      <c r="BX42" s="28">
        <v>0</v>
      </c>
      <c r="BY42" s="28">
        <v>0</v>
      </c>
      <c r="BZ42" s="28">
        <v>0</v>
      </c>
      <c r="CA42" s="28">
        <v>0</v>
      </c>
      <c r="CB42" s="28">
        <v>0</v>
      </c>
      <c r="CC42" s="28">
        <v>0</v>
      </c>
      <c r="CD42" s="28">
        <v>0</v>
      </c>
      <c r="CE42" s="28">
        <v>0</v>
      </c>
      <c r="CF42" s="28">
        <v>0</v>
      </c>
      <c r="CG42" s="28">
        <v>0</v>
      </c>
      <c r="CH42" s="28">
        <v>0</v>
      </c>
      <c r="CI42" s="28">
        <v>0</v>
      </c>
      <c r="CJ42" s="28">
        <v>0</v>
      </c>
      <c r="CK42" s="28">
        <v>0</v>
      </c>
      <c r="CL42" s="28">
        <v>0</v>
      </c>
      <c r="CM42" s="28">
        <v>0</v>
      </c>
      <c r="CN42" s="28">
        <v>0</v>
      </c>
      <c r="CO42" s="28">
        <v>0</v>
      </c>
      <c r="CP42" s="28">
        <v>0</v>
      </c>
      <c r="CQ42" s="28">
        <v>0</v>
      </c>
      <c r="CR42" s="28">
        <v>0</v>
      </c>
      <c r="CS42" s="28">
        <v>0</v>
      </c>
      <c r="CT42" s="28">
        <v>0</v>
      </c>
      <c r="CU42" s="28">
        <v>0</v>
      </c>
      <c r="CV42" s="28">
        <v>0</v>
      </c>
      <c r="CW42" s="28">
        <v>0</v>
      </c>
      <c r="CX42" s="28">
        <v>0</v>
      </c>
      <c r="CY42" s="28">
        <v>0</v>
      </c>
      <c r="CZ42" s="28">
        <v>0</v>
      </c>
      <c r="DA42" s="28">
        <v>0</v>
      </c>
      <c r="DB42" s="28">
        <v>0</v>
      </c>
      <c r="DC42" s="28">
        <v>0</v>
      </c>
      <c r="DD42" s="28">
        <v>0</v>
      </c>
      <c r="DE42" s="28">
        <v>0</v>
      </c>
      <c r="DF42" s="28">
        <v>0</v>
      </c>
      <c r="DG42" s="28">
        <v>0</v>
      </c>
      <c r="DH42" s="28">
        <v>0</v>
      </c>
      <c r="DI42" s="28">
        <v>0</v>
      </c>
      <c r="DJ42" s="28">
        <v>0</v>
      </c>
      <c r="DK42" s="28">
        <v>0</v>
      </c>
      <c r="DL42" s="28">
        <v>0</v>
      </c>
      <c r="DM42" s="28">
        <v>0</v>
      </c>
      <c r="DN42" s="28">
        <v>0</v>
      </c>
      <c r="DO42" s="28">
        <v>0</v>
      </c>
      <c r="DP42" s="28">
        <v>0</v>
      </c>
      <c r="DQ42" s="28">
        <v>0</v>
      </c>
      <c r="DR42" s="28">
        <v>0</v>
      </c>
      <c r="DS42" s="28">
        <v>0</v>
      </c>
      <c r="DT42" s="28">
        <v>0</v>
      </c>
      <c r="DU42" s="28">
        <v>0</v>
      </c>
      <c r="DV42" s="28">
        <v>0</v>
      </c>
      <c r="DW42" s="28">
        <v>0</v>
      </c>
      <c r="DX42" s="28">
        <v>0</v>
      </c>
      <c r="DY42" s="28">
        <v>0</v>
      </c>
      <c r="DZ42" s="28">
        <v>0</v>
      </c>
      <c r="EA42" s="28">
        <v>0</v>
      </c>
      <c r="EB42" s="28">
        <v>0</v>
      </c>
      <c r="EC42" s="28">
        <v>0</v>
      </c>
      <c r="ED42" s="28">
        <v>0</v>
      </c>
      <c r="EE42" s="28">
        <v>0</v>
      </c>
      <c r="EF42" s="28">
        <v>0</v>
      </c>
      <c r="EG42" s="28">
        <v>0</v>
      </c>
      <c r="EH42" s="28">
        <v>0</v>
      </c>
      <c r="EI42" s="28">
        <v>0</v>
      </c>
      <c r="EJ42" s="28">
        <v>0</v>
      </c>
      <c r="EK42" s="28">
        <v>0</v>
      </c>
      <c r="EL42" s="28">
        <v>0</v>
      </c>
      <c r="EM42" s="28">
        <v>0</v>
      </c>
      <c r="EN42" s="28">
        <v>0</v>
      </c>
      <c r="EO42" s="28">
        <v>0</v>
      </c>
      <c r="EP42" s="28">
        <v>0</v>
      </c>
      <c r="EQ42" s="28">
        <v>0</v>
      </c>
      <c r="ER42" s="28">
        <v>0</v>
      </c>
      <c r="ES42" s="28">
        <f t="shared" si="3"/>
        <v>470105.49714185804</v>
      </c>
      <c r="ET42" s="28">
        <v>19392.762282330001</v>
      </c>
      <c r="EU42" s="28">
        <v>17144.716265846233</v>
      </c>
      <c r="EV42" s="28">
        <v>94470.26260740406</v>
      </c>
      <c r="EW42" s="28">
        <v>0</v>
      </c>
      <c r="EX42" s="28">
        <f t="shared" si="1"/>
        <v>601113.23829743837</v>
      </c>
      <c r="EZ42" s="5">
        <f t="shared" si="2"/>
        <v>0</v>
      </c>
      <c r="AMD42"/>
      <c r="AME42"/>
      <c r="AMF42"/>
      <c r="AMG42"/>
      <c r="AMH42"/>
      <c r="AMI42"/>
      <c r="AMJ42"/>
      <c r="AMK42"/>
    </row>
    <row r="43" spans="1:1025" s="5" customFormat="1" ht="25.5" x14ac:dyDescent="0.25">
      <c r="A43" s="9">
        <v>39</v>
      </c>
      <c r="B43" s="22"/>
      <c r="C43" s="24" t="s">
        <v>365</v>
      </c>
      <c r="D43" s="25" t="s">
        <v>366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8">
        <v>0</v>
      </c>
      <c r="U43" s="28">
        <v>0</v>
      </c>
      <c r="V43" s="28">
        <v>0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8">
        <v>0</v>
      </c>
      <c r="AC43" s="28">
        <v>0</v>
      </c>
      <c r="AD43" s="28">
        <v>0</v>
      </c>
      <c r="AE43" s="28">
        <v>0</v>
      </c>
      <c r="AF43" s="28">
        <v>0</v>
      </c>
      <c r="AG43" s="28">
        <v>0</v>
      </c>
      <c r="AH43" s="28">
        <v>0</v>
      </c>
      <c r="AI43" s="28">
        <v>0</v>
      </c>
      <c r="AJ43" s="28">
        <v>0</v>
      </c>
      <c r="AK43" s="28">
        <v>0</v>
      </c>
      <c r="AL43" s="28">
        <v>0</v>
      </c>
      <c r="AM43" s="28">
        <v>0</v>
      </c>
      <c r="AN43" s="28">
        <v>0</v>
      </c>
      <c r="AO43" s="28">
        <v>0</v>
      </c>
      <c r="AP43" s="28">
        <v>0</v>
      </c>
      <c r="AQ43" s="28">
        <v>141706.96177004295</v>
      </c>
      <c r="AR43" s="28">
        <v>27461.117831184107</v>
      </c>
      <c r="AS43" s="28">
        <v>0</v>
      </c>
      <c r="AT43" s="28">
        <v>737.50014198433007</v>
      </c>
      <c r="AU43" s="28">
        <v>0</v>
      </c>
      <c r="AV43" s="28">
        <v>0</v>
      </c>
      <c r="AW43" s="28">
        <v>0</v>
      </c>
      <c r="AX43" s="28">
        <v>0</v>
      </c>
      <c r="AY43" s="28">
        <v>0</v>
      </c>
      <c r="AZ43" s="28">
        <v>0</v>
      </c>
      <c r="BA43" s="28">
        <v>0</v>
      </c>
      <c r="BB43" s="28">
        <v>0</v>
      </c>
      <c r="BC43" s="28">
        <v>0</v>
      </c>
      <c r="BD43" s="28">
        <v>0</v>
      </c>
      <c r="BE43" s="28">
        <v>0</v>
      </c>
      <c r="BF43" s="28">
        <v>0</v>
      </c>
      <c r="BG43" s="28">
        <v>0</v>
      </c>
      <c r="BH43" s="28">
        <v>0</v>
      </c>
      <c r="BI43" s="28">
        <v>0</v>
      </c>
      <c r="BJ43" s="28">
        <v>0</v>
      </c>
      <c r="BK43" s="28">
        <v>0</v>
      </c>
      <c r="BL43" s="28">
        <v>0</v>
      </c>
      <c r="BM43" s="28">
        <v>0</v>
      </c>
      <c r="BN43" s="28">
        <v>0</v>
      </c>
      <c r="BO43" s="28">
        <v>0</v>
      </c>
      <c r="BP43" s="28">
        <v>0</v>
      </c>
      <c r="BQ43" s="28">
        <v>0</v>
      </c>
      <c r="BR43" s="28">
        <v>0</v>
      </c>
      <c r="BS43" s="28">
        <v>0</v>
      </c>
      <c r="BT43" s="28">
        <v>0</v>
      </c>
      <c r="BU43" s="28">
        <v>0</v>
      </c>
      <c r="BV43" s="28">
        <v>0</v>
      </c>
      <c r="BW43" s="28">
        <v>0</v>
      </c>
      <c r="BX43" s="28">
        <v>0</v>
      </c>
      <c r="BY43" s="28">
        <v>0</v>
      </c>
      <c r="BZ43" s="28">
        <v>0</v>
      </c>
      <c r="CA43" s="28">
        <v>0</v>
      </c>
      <c r="CB43" s="28">
        <v>0</v>
      </c>
      <c r="CC43" s="28">
        <v>0</v>
      </c>
      <c r="CD43" s="28">
        <v>0</v>
      </c>
      <c r="CE43" s="28">
        <v>0</v>
      </c>
      <c r="CF43" s="28">
        <v>0</v>
      </c>
      <c r="CG43" s="28">
        <v>0</v>
      </c>
      <c r="CH43" s="28">
        <v>0</v>
      </c>
      <c r="CI43" s="28">
        <v>0</v>
      </c>
      <c r="CJ43" s="28">
        <v>0</v>
      </c>
      <c r="CK43" s="28">
        <v>0</v>
      </c>
      <c r="CL43" s="28">
        <v>0</v>
      </c>
      <c r="CM43" s="28">
        <v>0</v>
      </c>
      <c r="CN43" s="28">
        <v>0</v>
      </c>
      <c r="CO43" s="28">
        <v>0</v>
      </c>
      <c r="CP43" s="28">
        <v>0</v>
      </c>
      <c r="CQ43" s="28">
        <v>0</v>
      </c>
      <c r="CR43" s="28">
        <v>0</v>
      </c>
      <c r="CS43" s="28">
        <v>0</v>
      </c>
      <c r="CT43" s="28">
        <v>0</v>
      </c>
      <c r="CU43" s="28">
        <v>0</v>
      </c>
      <c r="CV43" s="28">
        <v>0</v>
      </c>
      <c r="CW43" s="28">
        <v>0</v>
      </c>
      <c r="CX43" s="28">
        <v>0</v>
      </c>
      <c r="CY43" s="28">
        <v>0</v>
      </c>
      <c r="CZ43" s="28">
        <v>0</v>
      </c>
      <c r="DA43" s="28">
        <v>0</v>
      </c>
      <c r="DB43" s="28">
        <v>0</v>
      </c>
      <c r="DC43" s="28">
        <v>0</v>
      </c>
      <c r="DD43" s="28">
        <v>0</v>
      </c>
      <c r="DE43" s="28">
        <v>0</v>
      </c>
      <c r="DF43" s="28">
        <v>0</v>
      </c>
      <c r="DG43" s="28">
        <v>0</v>
      </c>
      <c r="DH43" s="28">
        <v>0</v>
      </c>
      <c r="DI43" s="28">
        <v>0</v>
      </c>
      <c r="DJ43" s="28">
        <v>0</v>
      </c>
      <c r="DK43" s="28">
        <v>0</v>
      </c>
      <c r="DL43" s="28">
        <v>0</v>
      </c>
      <c r="DM43" s="28">
        <v>0</v>
      </c>
      <c r="DN43" s="28">
        <v>0</v>
      </c>
      <c r="DO43" s="28">
        <v>0</v>
      </c>
      <c r="DP43" s="28">
        <v>0</v>
      </c>
      <c r="DQ43" s="28">
        <v>0</v>
      </c>
      <c r="DR43" s="28">
        <v>0</v>
      </c>
      <c r="DS43" s="28">
        <v>0</v>
      </c>
      <c r="DT43" s="28">
        <v>0</v>
      </c>
      <c r="DU43" s="28">
        <v>0</v>
      </c>
      <c r="DV43" s="28">
        <v>0</v>
      </c>
      <c r="DW43" s="28">
        <v>0</v>
      </c>
      <c r="DX43" s="28">
        <v>0</v>
      </c>
      <c r="DY43" s="28">
        <v>0</v>
      </c>
      <c r="DZ43" s="28">
        <v>0</v>
      </c>
      <c r="EA43" s="28">
        <v>0</v>
      </c>
      <c r="EB43" s="28">
        <v>0</v>
      </c>
      <c r="EC43" s="28">
        <v>0</v>
      </c>
      <c r="ED43" s="28">
        <v>0</v>
      </c>
      <c r="EE43" s="28">
        <v>0</v>
      </c>
      <c r="EF43" s="28">
        <v>0</v>
      </c>
      <c r="EG43" s="28">
        <v>0</v>
      </c>
      <c r="EH43" s="28">
        <v>0</v>
      </c>
      <c r="EI43" s="28">
        <v>0</v>
      </c>
      <c r="EJ43" s="28">
        <v>0</v>
      </c>
      <c r="EK43" s="28">
        <v>0</v>
      </c>
      <c r="EL43" s="28">
        <v>0</v>
      </c>
      <c r="EM43" s="28">
        <v>0</v>
      </c>
      <c r="EN43" s="28">
        <v>0</v>
      </c>
      <c r="EO43" s="28">
        <v>0</v>
      </c>
      <c r="EP43" s="28">
        <v>0</v>
      </c>
      <c r="EQ43" s="28">
        <v>0</v>
      </c>
      <c r="ER43" s="28">
        <v>0</v>
      </c>
      <c r="ES43" s="28">
        <f t="shared" si="3"/>
        <v>169905.57974321139</v>
      </c>
      <c r="ET43" s="28">
        <v>14125.363318940001</v>
      </c>
      <c r="EU43" s="28">
        <v>3185.7606002808157</v>
      </c>
      <c r="EV43" s="28">
        <v>31141.801127383045</v>
      </c>
      <c r="EW43" s="28">
        <v>0</v>
      </c>
      <c r="EX43" s="28">
        <f t="shared" si="1"/>
        <v>218358.50478981526</v>
      </c>
      <c r="EZ43" s="5">
        <f t="shared" si="2"/>
        <v>0</v>
      </c>
      <c r="AMD43"/>
      <c r="AME43"/>
      <c r="AMF43"/>
      <c r="AMG43"/>
      <c r="AMH43"/>
      <c r="AMI43"/>
      <c r="AMJ43"/>
      <c r="AMK43"/>
    </row>
    <row r="44" spans="1:1025" s="5" customFormat="1" ht="38.25" x14ac:dyDescent="0.25">
      <c r="A44" s="9">
        <v>40</v>
      </c>
      <c r="B44" s="22"/>
      <c r="C44" s="24" t="s">
        <v>367</v>
      </c>
      <c r="D44" s="25" t="s">
        <v>368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  <c r="T44" s="28">
        <v>0</v>
      </c>
      <c r="U44" s="28">
        <v>0</v>
      </c>
      <c r="V44" s="28">
        <v>0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8">
        <v>0</v>
      </c>
      <c r="AC44" s="28">
        <v>0</v>
      </c>
      <c r="AD44" s="28">
        <v>0</v>
      </c>
      <c r="AE44" s="28">
        <v>0</v>
      </c>
      <c r="AF44" s="28">
        <v>0</v>
      </c>
      <c r="AG44" s="28">
        <v>0</v>
      </c>
      <c r="AH44" s="28">
        <v>0</v>
      </c>
      <c r="AI44" s="28">
        <v>0</v>
      </c>
      <c r="AJ44" s="28">
        <v>0</v>
      </c>
      <c r="AK44" s="28">
        <v>0</v>
      </c>
      <c r="AL44" s="28">
        <v>0</v>
      </c>
      <c r="AM44" s="28">
        <v>0</v>
      </c>
      <c r="AN44" s="28">
        <v>2451.8766361299204</v>
      </c>
      <c r="AO44" s="28">
        <v>0</v>
      </c>
      <c r="AP44" s="28">
        <v>0</v>
      </c>
      <c r="AQ44" s="28">
        <v>1824.6119333910531</v>
      </c>
      <c r="AR44" s="28">
        <v>168663.90146746679</v>
      </c>
      <c r="AS44" s="28">
        <v>0</v>
      </c>
      <c r="AT44" s="28">
        <v>0</v>
      </c>
      <c r="AU44" s="28">
        <v>0</v>
      </c>
      <c r="AV44" s="28">
        <v>0</v>
      </c>
      <c r="AW44" s="28">
        <v>0</v>
      </c>
      <c r="AX44" s="28">
        <v>0</v>
      </c>
      <c r="AY44" s="28">
        <v>1334.2879288601598</v>
      </c>
      <c r="AZ44" s="28">
        <v>0</v>
      </c>
      <c r="BA44" s="28">
        <v>0</v>
      </c>
      <c r="BB44" s="28">
        <v>0</v>
      </c>
      <c r="BC44" s="28">
        <v>0</v>
      </c>
      <c r="BD44" s="28">
        <v>0</v>
      </c>
      <c r="BE44" s="28">
        <v>0</v>
      </c>
      <c r="BF44" s="28">
        <v>0</v>
      </c>
      <c r="BG44" s="28">
        <v>0</v>
      </c>
      <c r="BH44" s="28">
        <v>0</v>
      </c>
      <c r="BI44" s="28">
        <v>0</v>
      </c>
      <c r="BJ44" s="28">
        <v>0</v>
      </c>
      <c r="BK44" s="28">
        <v>0</v>
      </c>
      <c r="BL44" s="28">
        <v>0</v>
      </c>
      <c r="BM44" s="28">
        <v>0</v>
      </c>
      <c r="BN44" s="28">
        <v>0</v>
      </c>
      <c r="BO44" s="28">
        <v>0</v>
      </c>
      <c r="BP44" s="28">
        <v>0</v>
      </c>
      <c r="BQ44" s="28">
        <v>0</v>
      </c>
      <c r="BR44" s="28">
        <v>0</v>
      </c>
      <c r="BS44" s="28">
        <v>0</v>
      </c>
      <c r="BT44" s="28">
        <v>0</v>
      </c>
      <c r="BU44" s="28">
        <v>0</v>
      </c>
      <c r="BV44" s="28">
        <v>0</v>
      </c>
      <c r="BW44" s="28">
        <v>0</v>
      </c>
      <c r="BX44" s="28">
        <v>0</v>
      </c>
      <c r="BY44" s="28">
        <v>0</v>
      </c>
      <c r="BZ44" s="28">
        <v>0</v>
      </c>
      <c r="CA44" s="28">
        <v>0</v>
      </c>
      <c r="CB44" s="28">
        <v>0</v>
      </c>
      <c r="CC44" s="28">
        <v>0</v>
      </c>
      <c r="CD44" s="28">
        <v>0</v>
      </c>
      <c r="CE44" s="28">
        <v>0</v>
      </c>
      <c r="CF44" s="28">
        <v>0</v>
      </c>
      <c r="CG44" s="28">
        <v>0</v>
      </c>
      <c r="CH44" s="28">
        <v>0</v>
      </c>
      <c r="CI44" s="28">
        <v>0</v>
      </c>
      <c r="CJ44" s="28">
        <v>0</v>
      </c>
      <c r="CK44" s="28">
        <v>0</v>
      </c>
      <c r="CL44" s="28">
        <v>0</v>
      </c>
      <c r="CM44" s="28">
        <v>0</v>
      </c>
      <c r="CN44" s="28">
        <v>0</v>
      </c>
      <c r="CO44" s="28">
        <v>0</v>
      </c>
      <c r="CP44" s="28">
        <v>0</v>
      </c>
      <c r="CQ44" s="28">
        <v>0</v>
      </c>
      <c r="CR44" s="28">
        <v>0</v>
      </c>
      <c r="CS44" s="28">
        <v>0</v>
      </c>
      <c r="CT44" s="28">
        <v>0</v>
      </c>
      <c r="CU44" s="28">
        <v>0</v>
      </c>
      <c r="CV44" s="28">
        <v>0</v>
      </c>
      <c r="CW44" s="28">
        <v>0</v>
      </c>
      <c r="CX44" s="28">
        <v>0</v>
      </c>
      <c r="CY44" s="28">
        <v>0</v>
      </c>
      <c r="CZ44" s="28">
        <v>0</v>
      </c>
      <c r="DA44" s="28">
        <v>0</v>
      </c>
      <c r="DB44" s="28">
        <v>0</v>
      </c>
      <c r="DC44" s="28">
        <v>0</v>
      </c>
      <c r="DD44" s="28">
        <v>0</v>
      </c>
      <c r="DE44" s="28">
        <v>0</v>
      </c>
      <c r="DF44" s="28">
        <v>0</v>
      </c>
      <c r="DG44" s="28">
        <v>0</v>
      </c>
      <c r="DH44" s="28">
        <v>0</v>
      </c>
      <c r="DI44" s="28">
        <v>0</v>
      </c>
      <c r="DJ44" s="28">
        <v>0</v>
      </c>
      <c r="DK44" s="28">
        <v>0</v>
      </c>
      <c r="DL44" s="28">
        <v>0</v>
      </c>
      <c r="DM44" s="28">
        <v>0</v>
      </c>
      <c r="DN44" s="28">
        <v>0</v>
      </c>
      <c r="DO44" s="28">
        <v>0</v>
      </c>
      <c r="DP44" s="28">
        <v>0</v>
      </c>
      <c r="DQ44" s="28">
        <v>0</v>
      </c>
      <c r="DR44" s="28">
        <v>0</v>
      </c>
      <c r="DS44" s="28">
        <v>0</v>
      </c>
      <c r="DT44" s="28">
        <v>0</v>
      </c>
      <c r="DU44" s="28">
        <v>0</v>
      </c>
      <c r="DV44" s="28">
        <v>0</v>
      </c>
      <c r="DW44" s="28">
        <v>0</v>
      </c>
      <c r="DX44" s="28">
        <v>0</v>
      </c>
      <c r="DY44" s="28">
        <v>0</v>
      </c>
      <c r="DZ44" s="28">
        <v>0</v>
      </c>
      <c r="EA44" s="28">
        <v>0</v>
      </c>
      <c r="EB44" s="28">
        <v>0</v>
      </c>
      <c r="EC44" s="28">
        <v>0</v>
      </c>
      <c r="ED44" s="28">
        <v>0</v>
      </c>
      <c r="EE44" s="28">
        <v>0</v>
      </c>
      <c r="EF44" s="28">
        <v>0</v>
      </c>
      <c r="EG44" s="28">
        <v>0</v>
      </c>
      <c r="EH44" s="28">
        <v>0</v>
      </c>
      <c r="EI44" s="28">
        <v>0</v>
      </c>
      <c r="EJ44" s="28">
        <v>0</v>
      </c>
      <c r="EK44" s="28">
        <v>0</v>
      </c>
      <c r="EL44" s="28">
        <v>0</v>
      </c>
      <c r="EM44" s="28">
        <v>0</v>
      </c>
      <c r="EN44" s="28">
        <v>0</v>
      </c>
      <c r="EO44" s="28">
        <v>0</v>
      </c>
      <c r="EP44" s="28">
        <v>0</v>
      </c>
      <c r="EQ44" s="28">
        <v>0</v>
      </c>
      <c r="ER44" s="28">
        <v>0</v>
      </c>
      <c r="ES44" s="28">
        <f t="shared" si="3"/>
        <v>174274.67796584792</v>
      </c>
      <c r="ET44" s="28">
        <v>43885.747401130007</v>
      </c>
      <c r="EU44" s="28">
        <v>7740.0172811266038</v>
      </c>
      <c r="EV44" s="28">
        <v>32273.402104971035</v>
      </c>
      <c r="EW44" s="28">
        <v>0</v>
      </c>
      <c r="EX44" s="28">
        <f t="shared" si="1"/>
        <v>258173.84475307557</v>
      </c>
      <c r="EZ44" s="5">
        <f t="shared" si="2"/>
        <v>0</v>
      </c>
      <c r="AMD44"/>
      <c r="AME44"/>
      <c r="AMF44"/>
      <c r="AMG44"/>
      <c r="AMH44"/>
      <c r="AMI44"/>
      <c r="AMJ44"/>
      <c r="AMK44"/>
    </row>
    <row r="45" spans="1:1025" s="5" customFormat="1" ht="25.5" x14ac:dyDescent="0.25">
      <c r="A45" s="9">
        <v>41</v>
      </c>
      <c r="B45" s="22"/>
      <c r="C45" s="24" t="s">
        <v>369</v>
      </c>
      <c r="D45" s="25" t="s">
        <v>370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8">
        <v>0</v>
      </c>
      <c r="T45" s="28">
        <v>0</v>
      </c>
      <c r="U45" s="28">
        <v>0</v>
      </c>
      <c r="V45" s="28">
        <v>0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8">
        <v>0</v>
      </c>
      <c r="AC45" s="28">
        <v>0</v>
      </c>
      <c r="AD45" s="28">
        <v>0</v>
      </c>
      <c r="AE45" s="28">
        <v>0</v>
      </c>
      <c r="AF45" s="28">
        <v>0</v>
      </c>
      <c r="AG45" s="28">
        <v>0</v>
      </c>
      <c r="AH45" s="28">
        <v>0</v>
      </c>
      <c r="AI45" s="28">
        <v>0</v>
      </c>
      <c r="AJ45" s="28">
        <v>0</v>
      </c>
      <c r="AK45" s="28">
        <v>0</v>
      </c>
      <c r="AL45" s="28">
        <v>4987.8954520834777</v>
      </c>
      <c r="AM45" s="28">
        <v>0</v>
      </c>
      <c r="AN45" s="28">
        <v>1690.2044428725251</v>
      </c>
      <c r="AO45" s="28">
        <v>0</v>
      </c>
      <c r="AP45" s="28">
        <v>64.906925528404045</v>
      </c>
      <c r="AQ45" s="28">
        <v>383.05047558955306</v>
      </c>
      <c r="AR45" s="28">
        <v>6102.646308128793</v>
      </c>
      <c r="AS45" s="28">
        <v>312379.48626723542</v>
      </c>
      <c r="AT45" s="28">
        <v>0</v>
      </c>
      <c r="AU45" s="28">
        <v>0</v>
      </c>
      <c r="AV45" s="28">
        <v>0</v>
      </c>
      <c r="AW45" s="28">
        <v>0</v>
      </c>
      <c r="AX45" s="28">
        <v>0</v>
      </c>
      <c r="AY45" s="28">
        <v>563.88176228921509</v>
      </c>
      <c r="AZ45" s="28">
        <v>0</v>
      </c>
      <c r="BA45" s="28">
        <v>0</v>
      </c>
      <c r="BB45" s="28">
        <v>0</v>
      </c>
      <c r="BC45" s="28">
        <v>0</v>
      </c>
      <c r="BD45" s="28">
        <v>0</v>
      </c>
      <c r="BE45" s="28">
        <v>0</v>
      </c>
      <c r="BF45" s="28">
        <v>0</v>
      </c>
      <c r="BG45" s="28">
        <v>0</v>
      </c>
      <c r="BH45" s="28">
        <v>0</v>
      </c>
      <c r="BI45" s="28">
        <v>0</v>
      </c>
      <c r="BJ45" s="28">
        <v>0</v>
      </c>
      <c r="BK45" s="28">
        <v>0</v>
      </c>
      <c r="BL45" s="28">
        <v>0</v>
      </c>
      <c r="BM45" s="28">
        <v>0</v>
      </c>
      <c r="BN45" s="28">
        <v>0</v>
      </c>
      <c r="BO45" s="28">
        <v>0</v>
      </c>
      <c r="BP45" s="28">
        <v>0</v>
      </c>
      <c r="BQ45" s="28">
        <v>0</v>
      </c>
      <c r="BR45" s="28">
        <v>0</v>
      </c>
      <c r="BS45" s="28">
        <v>0</v>
      </c>
      <c r="BT45" s="28">
        <v>0</v>
      </c>
      <c r="BU45" s="28">
        <v>0</v>
      </c>
      <c r="BV45" s="28">
        <v>0</v>
      </c>
      <c r="BW45" s="28">
        <v>0</v>
      </c>
      <c r="BX45" s="28">
        <v>0</v>
      </c>
      <c r="BY45" s="28">
        <v>0</v>
      </c>
      <c r="BZ45" s="28">
        <v>0</v>
      </c>
      <c r="CA45" s="28">
        <v>0</v>
      </c>
      <c r="CB45" s="28">
        <v>0</v>
      </c>
      <c r="CC45" s="28">
        <v>0</v>
      </c>
      <c r="CD45" s="28">
        <v>0</v>
      </c>
      <c r="CE45" s="28">
        <v>0</v>
      </c>
      <c r="CF45" s="28">
        <v>0</v>
      </c>
      <c r="CG45" s="28">
        <v>0</v>
      </c>
      <c r="CH45" s="28">
        <v>0</v>
      </c>
      <c r="CI45" s="28">
        <v>0</v>
      </c>
      <c r="CJ45" s="28">
        <v>0</v>
      </c>
      <c r="CK45" s="28">
        <v>0</v>
      </c>
      <c r="CL45" s="28">
        <v>0</v>
      </c>
      <c r="CM45" s="28">
        <v>0</v>
      </c>
      <c r="CN45" s="28">
        <v>0</v>
      </c>
      <c r="CO45" s="28">
        <v>0</v>
      </c>
      <c r="CP45" s="28">
        <v>0</v>
      </c>
      <c r="CQ45" s="28">
        <v>0</v>
      </c>
      <c r="CR45" s="28">
        <v>0</v>
      </c>
      <c r="CS45" s="28">
        <v>0</v>
      </c>
      <c r="CT45" s="28">
        <v>0</v>
      </c>
      <c r="CU45" s="28">
        <v>0</v>
      </c>
      <c r="CV45" s="28">
        <v>0</v>
      </c>
      <c r="CW45" s="28">
        <v>0</v>
      </c>
      <c r="CX45" s="28">
        <v>0</v>
      </c>
      <c r="CY45" s="28">
        <v>0</v>
      </c>
      <c r="CZ45" s="28">
        <v>0</v>
      </c>
      <c r="DA45" s="28">
        <v>0</v>
      </c>
      <c r="DB45" s="28">
        <v>0</v>
      </c>
      <c r="DC45" s="28">
        <v>0</v>
      </c>
      <c r="DD45" s="28">
        <v>0</v>
      </c>
      <c r="DE45" s="28">
        <v>0</v>
      </c>
      <c r="DF45" s="28">
        <v>0</v>
      </c>
      <c r="DG45" s="28">
        <v>0</v>
      </c>
      <c r="DH45" s="28">
        <v>0</v>
      </c>
      <c r="DI45" s="28">
        <v>0</v>
      </c>
      <c r="DJ45" s="28">
        <v>0</v>
      </c>
      <c r="DK45" s="28">
        <v>0</v>
      </c>
      <c r="DL45" s="28">
        <v>0</v>
      </c>
      <c r="DM45" s="28">
        <v>0</v>
      </c>
      <c r="DN45" s="28">
        <v>0</v>
      </c>
      <c r="DO45" s="28">
        <v>0</v>
      </c>
      <c r="DP45" s="28">
        <v>0</v>
      </c>
      <c r="DQ45" s="28">
        <v>0</v>
      </c>
      <c r="DR45" s="28">
        <v>0</v>
      </c>
      <c r="DS45" s="28">
        <v>0</v>
      </c>
      <c r="DT45" s="28">
        <v>0</v>
      </c>
      <c r="DU45" s="28">
        <v>0</v>
      </c>
      <c r="DV45" s="28">
        <v>0</v>
      </c>
      <c r="DW45" s="28">
        <v>0</v>
      </c>
      <c r="DX45" s="28">
        <v>0</v>
      </c>
      <c r="DY45" s="28">
        <v>0</v>
      </c>
      <c r="DZ45" s="28">
        <v>0</v>
      </c>
      <c r="EA45" s="28">
        <v>0</v>
      </c>
      <c r="EB45" s="28">
        <v>0</v>
      </c>
      <c r="EC45" s="28">
        <v>313.86347706322215</v>
      </c>
      <c r="ED45" s="28">
        <v>0</v>
      </c>
      <c r="EE45" s="28">
        <v>0</v>
      </c>
      <c r="EF45" s="28">
        <v>0</v>
      </c>
      <c r="EG45" s="28">
        <v>0</v>
      </c>
      <c r="EH45" s="28">
        <v>0</v>
      </c>
      <c r="EI45" s="28">
        <v>0</v>
      </c>
      <c r="EJ45" s="28">
        <v>0</v>
      </c>
      <c r="EK45" s="28">
        <v>0</v>
      </c>
      <c r="EL45" s="28">
        <v>0</v>
      </c>
      <c r="EM45" s="28">
        <v>0</v>
      </c>
      <c r="EN45" s="28">
        <v>0</v>
      </c>
      <c r="EO45" s="28">
        <v>0</v>
      </c>
      <c r="EP45" s="28">
        <v>0</v>
      </c>
      <c r="EQ45" s="28">
        <v>0</v>
      </c>
      <c r="ER45" s="28">
        <v>0</v>
      </c>
      <c r="ES45" s="28">
        <f t="shared" si="3"/>
        <v>326485.93511079066</v>
      </c>
      <c r="ET45" s="28">
        <v>31116.009235059995</v>
      </c>
      <c r="EU45" s="28">
        <v>19708.875485365385</v>
      </c>
      <c r="EV45" s="28">
        <v>43101.354276958918</v>
      </c>
      <c r="EW45" s="28">
        <v>0</v>
      </c>
      <c r="EX45" s="28">
        <f t="shared" si="1"/>
        <v>420412.17410817498</v>
      </c>
      <c r="EZ45" s="5">
        <f t="shared" si="2"/>
        <v>0</v>
      </c>
      <c r="AMD45"/>
      <c r="AME45"/>
      <c r="AMF45"/>
      <c r="AMG45"/>
      <c r="AMH45"/>
      <c r="AMI45"/>
      <c r="AMJ45"/>
      <c r="AMK45"/>
    </row>
    <row r="46" spans="1:1025" s="5" customFormat="1" ht="25.5" x14ac:dyDescent="0.25">
      <c r="A46" s="9">
        <v>42</v>
      </c>
      <c r="B46" s="22"/>
      <c r="C46" s="24" t="s">
        <v>371</v>
      </c>
      <c r="D46" s="25" t="s">
        <v>372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0</v>
      </c>
      <c r="T46" s="28">
        <v>0</v>
      </c>
      <c r="U46" s="28">
        <v>0</v>
      </c>
      <c r="V46" s="28">
        <v>0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8">
        <v>0</v>
      </c>
      <c r="AC46" s="28">
        <v>0</v>
      </c>
      <c r="AD46" s="28">
        <v>0</v>
      </c>
      <c r="AE46" s="28">
        <v>0</v>
      </c>
      <c r="AF46" s="28">
        <v>0</v>
      </c>
      <c r="AG46" s="28">
        <v>0</v>
      </c>
      <c r="AH46" s="28">
        <v>0</v>
      </c>
      <c r="AI46" s="28">
        <v>0</v>
      </c>
      <c r="AJ46" s="28">
        <v>0</v>
      </c>
      <c r="AK46" s="28">
        <v>0</v>
      </c>
      <c r="AL46" s="28">
        <v>0</v>
      </c>
      <c r="AM46" s="28">
        <v>0</v>
      </c>
      <c r="AN46" s="28">
        <v>0</v>
      </c>
      <c r="AO46" s="28">
        <v>0</v>
      </c>
      <c r="AP46" s="28">
        <v>0</v>
      </c>
      <c r="AQ46" s="28">
        <v>0</v>
      </c>
      <c r="AR46" s="28">
        <v>0</v>
      </c>
      <c r="AS46" s="28">
        <v>0</v>
      </c>
      <c r="AT46" s="28">
        <v>115642.75578812364</v>
      </c>
      <c r="AU46" s="28">
        <v>0</v>
      </c>
      <c r="AV46" s="28">
        <v>0</v>
      </c>
      <c r="AW46" s="28">
        <v>0</v>
      </c>
      <c r="AX46" s="28">
        <v>0</v>
      </c>
      <c r="AY46" s="28">
        <v>0</v>
      </c>
      <c r="AZ46" s="28">
        <v>0</v>
      </c>
      <c r="BA46" s="28">
        <v>0</v>
      </c>
      <c r="BB46" s="28">
        <v>0</v>
      </c>
      <c r="BC46" s="28">
        <v>0</v>
      </c>
      <c r="BD46" s="28">
        <v>0</v>
      </c>
      <c r="BE46" s="28">
        <v>0</v>
      </c>
      <c r="BF46" s="28">
        <v>0</v>
      </c>
      <c r="BG46" s="28">
        <v>0</v>
      </c>
      <c r="BH46" s="28">
        <v>0</v>
      </c>
      <c r="BI46" s="28">
        <v>0</v>
      </c>
      <c r="BJ46" s="28">
        <v>0</v>
      </c>
      <c r="BK46" s="28">
        <v>0</v>
      </c>
      <c r="BL46" s="28">
        <v>0</v>
      </c>
      <c r="BM46" s="28">
        <v>0</v>
      </c>
      <c r="BN46" s="28">
        <v>0</v>
      </c>
      <c r="BO46" s="28">
        <v>0</v>
      </c>
      <c r="BP46" s="28">
        <v>0</v>
      </c>
      <c r="BQ46" s="28">
        <v>0</v>
      </c>
      <c r="BR46" s="28">
        <v>0</v>
      </c>
      <c r="BS46" s="28">
        <v>0</v>
      </c>
      <c r="BT46" s="28">
        <v>0</v>
      </c>
      <c r="BU46" s="28">
        <v>0</v>
      </c>
      <c r="BV46" s="28">
        <v>0</v>
      </c>
      <c r="BW46" s="28">
        <v>0</v>
      </c>
      <c r="BX46" s="28">
        <v>0</v>
      </c>
      <c r="BY46" s="28">
        <v>0</v>
      </c>
      <c r="BZ46" s="28">
        <v>0</v>
      </c>
      <c r="CA46" s="28">
        <v>0</v>
      </c>
      <c r="CB46" s="28">
        <v>0</v>
      </c>
      <c r="CC46" s="28">
        <v>0</v>
      </c>
      <c r="CD46" s="28">
        <v>0</v>
      </c>
      <c r="CE46" s="28">
        <v>0</v>
      </c>
      <c r="CF46" s="28">
        <v>0</v>
      </c>
      <c r="CG46" s="28">
        <v>0</v>
      </c>
      <c r="CH46" s="28">
        <v>0</v>
      </c>
      <c r="CI46" s="28">
        <v>0</v>
      </c>
      <c r="CJ46" s="28">
        <v>0</v>
      </c>
      <c r="CK46" s="28">
        <v>0</v>
      </c>
      <c r="CL46" s="28">
        <v>0</v>
      </c>
      <c r="CM46" s="28">
        <v>0</v>
      </c>
      <c r="CN46" s="28">
        <v>0</v>
      </c>
      <c r="CO46" s="28">
        <v>0</v>
      </c>
      <c r="CP46" s="28">
        <v>0</v>
      </c>
      <c r="CQ46" s="28">
        <v>12248.977893982128</v>
      </c>
      <c r="CR46" s="28">
        <v>0</v>
      </c>
      <c r="CS46" s="28">
        <v>0</v>
      </c>
      <c r="CT46" s="28">
        <v>0</v>
      </c>
      <c r="CU46" s="28">
        <v>0</v>
      </c>
      <c r="CV46" s="28">
        <v>0</v>
      </c>
      <c r="CW46" s="28">
        <v>0</v>
      </c>
      <c r="CX46" s="28">
        <v>0</v>
      </c>
      <c r="CY46" s="28">
        <v>0</v>
      </c>
      <c r="CZ46" s="28">
        <v>0</v>
      </c>
      <c r="DA46" s="28">
        <v>0</v>
      </c>
      <c r="DB46" s="28">
        <v>0</v>
      </c>
      <c r="DC46" s="28">
        <v>0</v>
      </c>
      <c r="DD46" s="28">
        <v>0</v>
      </c>
      <c r="DE46" s="28">
        <v>0</v>
      </c>
      <c r="DF46" s="28">
        <v>0</v>
      </c>
      <c r="DG46" s="28">
        <v>0</v>
      </c>
      <c r="DH46" s="28">
        <v>0</v>
      </c>
      <c r="DI46" s="28">
        <v>0</v>
      </c>
      <c r="DJ46" s="28">
        <v>0</v>
      </c>
      <c r="DK46" s="28">
        <v>0</v>
      </c>
      <c r="DL46" s="28">
        <v>0</v>
      </c>
      <c r="DM46" s="28">
        <v>0</v>
      </c>
      <c r="DN46" s="28">
        <v>0</v>
      </c>
      <c r="DO46" s="28">
        <v>0</v>
      </c>
      <c r="DP46" s="28">
        <v>0</v>
      </c>
      <c r="DQ46" s="28">
        <v>0</v>
      </c>
      <c r="DR46" s="28">
        <v>0</v>
      </c>
      <c r="DS46" s="28">
        <v>0</v>
      </c>
      <c r="DT46" s="28">
        <v>0</v>
      </c>
      <c r="DU46" s="28">
        <v>0</v>
      </c>
      <c r="DV46" s="28">
        <v>0</v>
      </c>
      <c r="DW46" s="28">
        <v>0</v>
      </c>
      <c r="DX46" s="28">
        <v>0</v>
      </c>
      <c r="DY46" s="28">
        <v>0</v>
      </c>
      <c r="DZ46" s="28">
        <v>0</v>
      </c>
      <c r="EA46" s="28">
        <v>0</v>
      </c>
      <c r="EB46" s="28">
        <v>0</v>
      </c>
      <c r="EC46" s="28">
        <v>0</v>
      </c>
      <c r="ED46" s="28">
        <v>0</v>
      </c>
      <c r="EE46" s="28">
        <v>0</v>
      </c>
      <c r="EF46" s="28">
        <v>0</v>
      </c>
      <c r="EG46" s="28">
        <v>0</v>
      </c>
      <c r="EH46" s="28">
        <v>0</v>
      </c>
      <c r="EI46" s="28">
        <v>0</v>
      </c>
      <c r="EJ46" s="28">
        <v>0</v>
      </c>
      <c r="EK46" s="28">
        <v>0</v>
      </c>
      <c r="EL46" s="28">
        <v>0</v>
      </c>
      <c r="EM46" s="28">
        <v>0</v>
      </c>
      <c r="EN46" s="28">
        <v>0</v>
      </c>
      <c r="EO46" s="28">
        <v>0</v>
      </c>
      <c r="EP46" s="28">
        <v>0</v>
      </c>
      <c r="EQ46" s="28">
        <v>0</v>
      </c>
      <c r="ER46" s="28">
        <v>0</v>
      </c>
      <c r="ES46" s="28">
        <f t="shared" si="3"/>
        <v>127891.73368210577</v>
      </c>
      <c r="ET46" s="28">
        <v>1858.53831623</v>
      </c>
      <c r="EU46" s="28">
        <v>801.62521339997704</v>
      </c>
      <c r="EV46" s="28">
        <v>44754.008737331911</v>
      </c>
      <c r="EW46" s="28">
        <v>0</v>
      </c>
      <c r="EX46" s="28">
        <f t="shared" si="1"/>
        <v>175305.90594906767</v>
      </c>
      <c r="EZ46" s="5">
        <f t="shared" si="2"/>
        <v>0</v>
      </c>
      <c r="AMD46"/>
      <c r="AME46"/>
      <c r="AMF46"/>
      <c r="AMG46"/>
      <c r="AMH46"/>
      <c r="AMI46"/>
      <c r="AMJ46"/>
      <c r="AMK46"/>
    </row>
    <row r="47" spans="1:1025" s="5" customFormat="1" ht="25.5" x14ac:dyDescent="0.25">
      <c r="A47" s="9">
        <v>43</v>
      </c>
      <c r="B47" s="22"/>
      <c r="C47" s="24" t="s">
        <v>373</v>
      </c>
      <c r="D47" s="25" t="s">
        <v>374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0</v>
      </c>
      <c r="T47" s="28">
        <v>0</v>
      </c>
      <c r="U47" s="28">
        <v>0</v>
      </c>
      <c r="V47" s="28">
        <v>0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8">
        <v>0</v>
      </c>
      <c r="AC47" s="28">
        <v>0</v>
      </c>
      <c r="AD47" s="28">
        <v>0</v>
      </c>
      <c r="AE47" s="28">
        <v>0</v>
      </c>
      <c r="AF47" s="28">
        <v>0</v>
      </c>
      <c r="AG47" s="28">
        <v>0</v>
      </c>
      <c r="AH47" s="28">
        <v>0</v>
      </c>
      <c r="AI47" s="28">
        <v>0</v>
      </c>
      <c r="AJ47" s="28">
        <v>0</v>
      </c>
      <c r="AK47" s="28">
        <v>0</v>
      </c>
      <c r="AL47" s="28">
        <v>0</v>
      </c>
      <c r="AM47" s="28">
        <v>0</v>
      </c>
      <c r="AN47" s="28">
        <v>966.22305303435201</v>
      </c>
      <c r="AO47" s="28">
        <v>0</v>
      </c>
      <c r="AP47" s="28">
        <v>1413.6080853566459</v>
      </c>
      <c r="AQ47" s="28">
        <v>0</v>
      </c>
      <c r="AR47" s="28">
        <v>0</v>
      </c>
      <c r="AS47" s="28">
        <v>0</v>
      </c>
      <c r="AT47" s="28">
        <v>19.129970579393884</v>
      </c>
      <c r="AU47" s="28">
        <v>29053.208099861997</v>
      </c>
      <c r="AV47" s="28">
        <v>0</v>
      </c>
      <c r="AW47" s="28">
        <v>0</v>
      </c>
      <c r="AX47" s="28">
        <v>4589.236619607389</v>
      </c>
      <c r="AY47" s="28">
        <v>0</v>
      </c>
      <c r="AZ47" s="28">
        <v>0</v>
      </c>
      <c r="BA47" s="28">
        <v>0</v>
      </c>
      <c r="BB47" s="28">
        <v>816.73822127014887</v>
      </c>
      <c r="BC47" s="28">
        <v>0</v>
      </c>
      <c r="BD47" s="28">
        <v>0</v>
      </c>
      <c r="BE47" s="28">
        <v>0</v>
      </c>
      <c r="BF47" s="28">
        <v>0</v>
      </c>
      <c r="BG47" s="28">
        <v>0</v>
      </c>
      <c r="BH47" s="28">
        <v>0</v>
      </c>
      <c r="BI47" s="28">
        <v>0</v>
      </c>
      <c r="BJ47" s="28">
        <v>0</v>
      </c>
      <c r="BK47" s="28">
        <v>0</v>
      </c>
      <c r="BL47" s="28">
        <v>0</v>
      </c>
      <c r="BM47" s="28">
        <v>0</v>
      </c>
      <c r="BN47" s="28">
        <v>0</v>
      </c>
      <c r="BO47" s="28">
        <v>0</v>
      </c>
      <c r="BP47" s="28">
        <v>0</v>
      </c>
      <c r="BQ47" s="28">
        <v>0</v>
      </c>
      <c r="BR47" s="28">
        <v>0</v>
      </c>
      <c r="BS47" s="28">
        <v>0</v>
      </c>
      <c r="BT47" s="28">
        <v>0</v>
      </c>
      <c r="BU47" s="28">
        <v>0</v>
      </c>
      <c r="BV47" s="28">
        <v>0</v>
      </c>
      <c r="BW47" s="28">
        <v>0</v>
      </c>
      <c r="BX47" s="28">
        <v>0</v>
      </c>
      <c r="BY47" s="28">
        <v>0</v>
      </c>
      <c r="BZ47" s="28">
        <v>0</v>
      </c>
      <c r="CA47" s="28">
        <v>0</v>
      </c>
      <c r="CB47" s="28">
        <v>0</v>
      </c>
      <c r="CC47" s="28">
        <v>0</v>
      </c>
      <c r="CD47" s="28">
        <v>0</v>
      </c>
      <c r="CE47" s="28">
        <v>0</v>
      </c>
      <c r="CF47" s="28">
        <v>0</v>
      </c>
      <c r="CG47" s="28">
        <v>0</v>
      </c>
      <c r="CH47" s="28">
        <v>0</v>
      </c>
      <c r="CI47" s="28">
        <v>0</v>
      </c>
      <c r="CJ47" s="28">
        <v>0</v>
      </c>
      <c r="CK47" s="28">
        <v>0</v>
      </c>
      <c r="CL47" s="28">
        <v>0</v>
      </c>
      <c r="CM47" s="28">
        <v>0</v>
      </c>
      <c r="CN47" s="28">
        <v>0</v>
      </c>
      <c r="CO47" s="28">
        <v>0</v>
      </c>
      <c r="CP47" s="28">
        <v>0</v>
      </c>
      <c r="CQ47" s="28">
        <v>0</v>
      </c>
      <c r="CR47" s="28">
        <v>0</v>
      </c>
      <c r="CS47" s="28">
        <v>0</v>
      </c>
      <c r="CT47" s="28">
        <v>0</v>
      </c>
      <c r="CU47" s="28">
        <v>0</v>
      </c>
      <c r="CV47" s="28">
        <v>0</v>
      </c>
      <c r="CW47" s="28">
        <v>0</v>
      </c>
      <c r="CX47" s="28">
        <v>0</v>
      </c>
      <c r="CY47" s="28">
        <v>0</v>
      </c>
      <c r="CZ47" s="28">
        <v>0</v>
      </c>
      <c r="DA47" s="28">
        <v>0</v>
      </c>
      <c r="DB47" s="28">
        <v>0</v>
      </c>
      <c r="DC47" s="28">
        <v>0</v>
      </c>
      <c r="DD47" s="28">
        <v>0</v>
      </c>
      <c r="DE47" s="28">
        <v>0</v>
      </c>
      <c r="DF47" s="28">
        <v>0</v>
      </c>
      <c r="DG47" s="28">
        <v>0</v>
      </c>
      <c r="DH47" s="28">
        <v>0</v>
      </c>
      <c r="DI47" s="28">
        <v>0</v>
      </c>
      <c r="DJ47" s="28">
        <v>0</v>
      </c>
      <c r="DK47" s="28">
        <v>0</v>
      </c>
      <c r="DL47" s="28">
        <v>0</v>
      </c>
      <c r="DM47" s="28">
        <v>0</v>
      </c>
      <c r="DN47" s="28">
        <v>0</v>
      </c>
      <c r="DO47" s="28">
        <v>0</v>
      </c>
      <c r="DP47" s="28">
        <v>0</v>
      </c>
      <c r="DQ47" s="28">
        <v>0</v>
      </c>
      <c r="DR47" s="28">
        <v>0</v>
      </c>
      <c r="DS47" s="28">
        <v>0</v>
      </c>
      <c r="DT47" s="28">
        <v>0</v>
      </c>
      <c r="DU47" s="28">
        <v>0</v>
      </c>
      <c r="DV47" s="28">
        <v>0</v>
      </c>
      <c r="DW47" s="28">
        <v>0</v>
      </c>
      <c r="DX47" s="28">
        <v>0</v>
      </c>
      <c r="DY47" s="28">
        <v>0</v>
      </c>
      <c r="DZ47" s="28">
        <v>0</v>
      </c>
      <c r="EA47" s="28">
        <v>0</v>
      </c>
      <c r="EB47" s="28">
        <v>0</v>
      </c>
      <c r="EC47" s="28">
        <v>0</v>
      </c>
      <c r="ED47" s="28">
        <v>0</v>
      </c>
      <c r="EE47" s="28">
        <v>0</v>
      </c>
      <c r="EF47" s="28">
        <v>0</v>
      </c>
      <c r="EG47" s="28">
        <v>0</v>
      </c>
      <c r="EH47" s="28">
        <v>0</v>
      </c>
      <c r="EI47" s="28">
        <v>0</v>
      </c>
      <c r="EJ47" s="28">
        <v>0</v>
      </c>
      <c r="EK47" s="28">
        <v>0</v>
      </c>
      <c r="EL47" s="28">
        <v>0</v>
      </c>
      <c r="EM47" s="28">
        <v>0</v>
      </c>
      <c r="EN47" s="28">
        <v>0</v>
      </c>
      <c r="EO47" s="28">
        <v>0</v>
      </c>
      <c r="EP47" s="28">
        <v>0</v>
      </c>
      <c r="EQ47" s="28">
        <v>0</v>
      </c>
      <c r="ER47" s="28">
        <v>0</v>
      </c>
      <c r="ES47" s="28">
        <f t="shared" si="3"/>
        <v>36858.144049709925</v>
      </c>
      <c r="ET47" s="28">
        <v>31764.805478903159</v>
      </c>
      <c r="EU47" s="28">
        <v>8565.1401975233075</v>
      </c>
      <c r="EV47" s="28">
        <v>14205.025957953412</v>
      </c>
      <c r="EW47" s="28">
        <v>0</v>
      </c>
      <c r="EX47" s="28">
        <f t="shared" si="1"/>
        <v>91393.115684089804</v>
      </c>
      <c r="EZ47" s="5">
        <f t="shared" si="2"/>
        <v>0</v>
      </c>
      <c r="AMD47"/>
      <c r="AME47"/>
      <c r="AMF47"/>
      <c r="AMG47"/>
      <c r="AMH47"/>
      <c r="AMI47"/>
      <c r="AMJ47"/>
      <c r="AMK47"/>
    </row>
    <row r="48" spans="1:1025" s="5" customFormat="1" ht="25.5" x14ac:dyDescent="0.25">
      <c r="A48" s="9">
        <v>44</v>
      </c>
      <c r="B48" s="22"/>
      <c r="C48" s="24" t="s">
        <v>375</v>
      </c>
      <c r="D48" s="25" t="s">
        <v>376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0</v>
      </c>
      <c r="AC48" s="28">
        <v>0</v>
      </c>
      <c r="AD48" s="28">
        <v>0</v>
      </c>
      <c r="AE48" s="28">
        <v>0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8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8">
        <v>0</v>
      </c>
      <c r="AS48" s="28">
        <v>0</v>
      </c>
      <c r="AT48" s="28">
        <v>0</v>
      </c>
      <c r="AU48" s="28">
        <v>0</v>
      </c>
      <c r="AV48" s="28">
        <v>36448.816181247326</v>
      </c>
      <c r="AW48" s="28">
        <v>0</v>
      </c>
      <c r="AX48" s="28">
        <v>0</v>
      </c>
      <c r="AY48" s="28">
        <v>0</v>
      </c>
      <c r="AZ48" s="28">
        <v>0</v>
      </c>
      <c r="BA48" s="28">
        <v>0</v>
      </c>
      <c r="BB48" s="28">
        <v>0</v>
      </c>
      <c r="BC48" s="28">
        <v>0</v>
      </c>
      <c r="BD48" s="28">
        <v>0</v>
      </c>
      <c r="BE48" s="28">
        <v>0</v>
      </c>
      <c r="BF48" s="28">
        <v>0</v>
      </c>
      <c r="BG48" s="28">
        <v>0</v>
      </c>
      <c r="BH48" s="28">
        <v>0</v>
      </c>
      <c r="BI48" s="28">
        <v>0</v>
      </c>
      <c r="BJ48" s="28">
        <v>0</v>
      </c>
      <c r="BK48" s="28">
        <v>0</v>
      </c>
      <c r="BL48" s="28">
        <v>0</v>
      </c>
      <c r="BM48" s="28">
        <v>0</v>
      </c>
      <c r="BN48" s="28">
        <v>0</v>
      </c>
      <c r="BO48" s="28">
        <v>0</v>
      </c>
      <c r="BP48" s="28">
        <v>0</v>
      </c>
      <c r="BQ48" s="28">
        <v>0</v>
      </c>
      <c r="BR48" s="28">
        <v>0</v>
      </c>
      <c r="BS48" s="28">
        <v>0</v>
      </c>
      <c r="BT48" s="28">
        <v>0</v>
      </c>
      <c r="BU48" s="28">
        <v>0</v>
      </c>
      <c r="BV48" s="28">
        <v>0</v>
      </c>
      <c r="BW48" s="28">
        <v>0</v>
      </c>
      <c r="BX48" s="28">
        <v>0</v>
      </c>
      <c r="BY48" s="28">
        <v>0</v>
      </c>
      <c r="BZ48" s="28">
        <v>0</v>
      </c>
      <c r="CA48" s="28">
        <v>0</v>
      </c>
      <c r="CB48" s="28">
        <v>0</v>
      </c>
      <c r="CC48" s="28">
        <v>0</v>
      </c>
      <c r="CD48" s="28">
        <v>0</v>
      </c>
      <c r="CE48" s="28">
        <v>0</v>
      </c>
      <c r="CF48" s="28">
        <v>0</v>
      </c>
      <c r="CG48" s="28">
        <v>0</v>
      </c>
      <c r="CH48" s="28">
        <v>0</v>
      </c>
      <c r="CI48" s="28">
        <v>0</v>
      </c>
      <c r="CJ48" s="28">
        <v>0</v>
      </c>
      <c r="CK48" s="28">
        <v>0</v>
      </c>
      <c r="CL48" s="28">
        <v>0</v>
      </c>
      <c r="CM48" s="28">
        <v>0</v>
      </c>
      <c r="CN48" s="28">
        <v>0</v>
      </c>
      <c r="CO48" s="28">
        <v>0</v>
      </c>
      <c r="CP48" s="28">
        <v>0</v>
      </c>
      <c r="CQ48" s="28">
        <v>0</v>
      </c>
      <c r="CR48" s="28">
        <v>0</v>
      </c>
      <c r="CS48" s="28">
        <v>0</v>
      </c>
      <c r="CT48" s="28">
        <v>0</v>
      </c>
      <c r="CU48" s="28">
        <v>0</v>
      </c>
      <c r="CV48" s="28">
        <v>0</v>
      </c>
      <c r="CW48" s="28">
        <v>0</v>
      </c>
      <c r="CX48" s="28">
        <v>0</v>
      </c>
      <c r="CY48" s="28">
        <v>0</v>
      </c>
      <c r="CZ48" s="28">
        <v>0</v>
      </c>
      <c r="DA48" s="28">
        <v>0</v>
      </c>
      <c r="DB48" s="28">
        <v>0</v>
      </c>
      <c r="DC48" s="28">
        <v>0</v>
      </c>
      <c r="DD48" s="28">
        <v>0</v>
      </c>
      <c r="DE48" s="28">
        <v>0</v>
      </c>
      <c r="DF48" s="28">
        <v>0</v>
      </c>
      <c r="DG48" s="28">
        <v>0</v>
      </c>
      <c r="DH48" s="28">
        <v>0</v>
      </c>
      <c r="DI48" s="28">
        <v>0</v>
      </c>
      <c r="DJ48" s="28">
        <v>0</v>
      </c>
      <c r="DK48" s="28">
        <v>0</v>
      </c>
      <c r="DL48" s="28">
        <v>0</v>
      </c>
      <c r="DM48" s="28">
        <v>0</v>
      </c>
      <c r="DN48" s="28">
        <v>0</v>
      </c>
      <c r="DO48" s="28">
        <v>0</v>
      </c>
      <c r="DP48" s="28">
        <v>0</v>
      </c>
      <c r="DQ48" s="28">
        <v>0</v>
      </c>
      <c r="DR48" s="28">
        <v>0</v>
      </c>
      <c r="DS48" s="28">
        <v>0</v>
      </c>
      <c r="DT48" s="28">
        <v>0</v>
      </c>
      <c r="DU48" s="28">
        <v>0</v>
      </c>
      <c r="DV48" s="28">
        <v>0</v>
      </c>
      <c r="DW48" s="28">
        <v>0</v>
      </c>
      <c r="DX48" s="28">
        <v>0</v>
      </c>
      <c r="DY48" s="28">
        <v>0</v>
      </c>
      <c r="DZ48" s="28">
        <v>0</v>
      </c>
      <c r="EA48" s="28">
        <v>0</v>
      </c>
      <c r="EB48" s="28">
        <v>0</v>
      </c>
      <c r="EC48" s="28">
        <v>0</v>
      </c>
      <c r="ED48" s="28">
        <v>0</v>
      </c>
      <c r="EE48" s="28">
        <v>0</v>
      </c>
      <c r="EF48" s="28">
        <v>0</v>
      </c>
      <c r="EG48" s="28">
        <v>0</v>
      </c>
      <c r="EH48" s="28">
        <v>0</v>
      </c>
      <c r="EI48" s="28">
        <v>0</v>
      </c>
      <c r="EJ48" s="28">
        <v>0</v>
      </c>
      <c r="EK48" s="28">
        <v>0</v>
      </c>
      <c r="EL48" s="28">
        <v>0</v>
      </c>
      <c r="EM48" s="28">
        <v>0</v>
      </c>
      <c r="EN48" s="28">
        <v>0</v>
      </c>
      <c r="EO48" s="28">
        <v>0</v>
      </c>
      <c r="EP48" s="28">
        <v>0</v>
      </c>
      <c r="EQ48" s="28">
        <v>0</v>
      </c>
      <c r="ER48" s="28">
        <v>0</v>
      </c>
      <c r="ES48" s="28">
        <f t="shared" si="3"/>
        <v>36448.816181247326</v>
      </c>
      <c r="ET48" s="28">
        <v>3420.3244934499999</v>
      </c>
      <c r="EU48" s="28">
        <v>447.90661382807502</v>
      </c>
      <c r="EV48" s="28">
        <v>6364.2455282662995</v>
      </c>
      <c r="EW48" s="28">
        <v>0</v>
      </c>
      <c r="EX48" s="28">
        <f t="shared" si="1"/>
        <v>46681.292816791698</v>
      </c>
      <c r="EZ48" s="5">
        <f t="shared" si="2"/>
        <v>0</v>
      </c>
      <c r="AMD48"/>
      <c r="AME48"/>
      <c r="AMF48"/>
      <c r="AMG48"/>
      <c r="AMH48"/>
      <c r="AMI48"/>
      <c r="AMJ48"/>
      <c r="AMK48"/>
    </row>
    <row r="49" spans="1:1025" s="5" customFormat="1" x14ac:dyDescent="0.25">
      <c r="A49" s="9">
        <v>45</v>
      </c>
      <c r="B49" s="22"/>
      <c r="C49" s="24" t="s">
        <v>377</v>
      </c>
      <c r="D49" s="25" t="s">
        <v>378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28">
        <v>0</v>
      </c>
      <c r="AD49" s="28">
        <v>0</v>
      </c>
      <c r="AE49" s="28">
        <v>0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8">
        <v>0</v>
      </c>
      <c r="AM49" s="28">
        <v>0</v>
      </c>
      <c r="AN49" s="28">
        <v>0</v>
      </c>
      <c r="AO49" s="28">
        <v>0</v>
      </c>
      <c r="AP49" s="28">
        <v>0</v>
      </c>
      <c r="AQ49" s="28">
        <v>0</v>
      </c>
      <c r="AR49" s="28">
        <v>0</v>
      </c>
      <c r="AS49" s="28">
        <v>0</v>
      </c>
      <c r="AT49" s="28">
        <v>6846.5886642115101</v>
      </c>
      <c r="AU49" s="28">
        <v>0</v>
      </c>
      <c r="AV49" s="28">
        <v>0</v>
      </c>
      <c r="AW49" s="28">
        <v>212897.3256829193</v>
      </c>
      <c r="AX49" s="28">
        <v>0</v>
      </c>
      <c r="AY49" s="28">
        <v>0</v>
      </c>
      <c r="AZ49" s="28">
        <v>0</v>
      </c>
      <c r="BA49" s="28">
        <v>0</v>
      </c>
      <c r="BB49" s="28">
        <v>0</v>
      </c>
      <c r="BC49" s="28">
        <v>0</v>
      </c>
      <c r="BD49" s="28">
        <v>0</v>
      </c>
      <c r="BE49" s="28">
        <v>0</v>
      </c>
      <c r="BF49" s="28">
        <v>0</v>
      </c>
      <c r="BG49" s="28">
        <v>0</v>
      </c>
      <c r="BH49" s="28">
        <v>0</v>
      </c>
      <c r="BI49" s="28">
        <v>0</v>
      </c>
      <c r="BJ49" s="28">
        <v>0</v>
      </c>
      <c r="BK49" s="28">
        <v>0</v>
      </c>
      <c r="BL49" s="28">
        <v>0</v>
      </c>
      <c r="BM49" s="28">
        <v>0</v>
      </c>
      <c r="BN49" s="28">
        <v>0</v>
      </c>
      <c r="BO49" s="28">
        <v>0</v>
      </c>
      <c r="BP49" s="28">
        <v>0</v>
      </c>
      <c r="BQ49" s="28">
        <v>0</v>
      </c>
      <c r="BR49" s="28">
        <v>0</v>
      </c>
      <c r="BS49" s="28">
        <v>0</v>
      </c>
      <c r="BT49" s="28">
        <v>0</v>
      </c>
      <c r="BU49" s="28">
        <v>0</v>
      </c>
      <c r="BV49" s="28">
        <v>0</v>
      </c>
      <c r="BW49" s="28">
        <v>0</v>
      </c>
      <c r="BX49" s="28">
        <v>0</v>
      </c>
      <c r="BY49" s="28">
        <v>0</v>
      </c>
      <c r="BZ49" s="28">
        <v>0</v>
      </c>
      <c r="CA49" s="28">
        <v>0</v>
      </c>
      <c r="CB49" s="28">
        <v>0</v>
      </c>
      <c r="CC49" s="28">
        <v>0</v>
      </c>
      <c r="CD49" s="28">
        <v>0</v>
      </c>
      <c r="CE49" s="28">
        <v>0</v>
      </c>
      <c r="CF49" s="28">
        <v>0</v>
      </c>
      <c r="CG49" s="28">
        <v>0</v>
      </c>
      <c r="CH49" s="28">
        <v>0</v>
      </c>
      <c r="CI49" s="28">
        <v>0</v>
      </c>
      <c r="CJ49" s="28">
        <v>0</v>
      </c>
      <c r="CK49" s="28">
        <v>0</v>
      </c>
      <c r="CL49" s="28">
        <v>0</v>
      </c>
      <c r="CM49" s="28">
        <v>0</v>
      </c>
      <c r="CN49" s="28">
        <v>0</v>
      </c>
      <c r="CO49" s="28">
        <v>0</v>
      </c>
      <c r="CP49" s="28">
        <v>0</v>
      </c>
      <c r="CQ49" s="28">
        <v>0</v>
      </c>
      <c r="CR49" s="28">
        <v>0</v>
      </c>
      <c r="CS49" s="28">
        <v>0</v>
      </c>
      <c r="CT49" s="28">
        <v>0</v>
      </c>
      <c r="CU49" s="28">
        <v>0</v>
      </c>
      <c r="CV49" s="28">
        <v>0</v>
      </c>
      <c r="CW49" s="28">
        <v>0</v>
      </c>
      <c r="CX49" s="28">
        <v>0</v>
      </c>
      <c r="CY49" s="28">
        <v>0</v>
      </c>
      <c r="CZ49" s="28">
        <v>0</v>
      </c>
      <c r="DA49" s="28">
        <v>0</v>
      </c>
      <c r="DB49" s="28">
        <v>0</v>
      </c>
      <c r="DC49" s="28">
        <v>0</v>
      </c>
      <c r="DD49" s="28">
        <v>0</v>
      </c>
      <c r="DE49" s="28">
        <v>0</v>
      </c>
      <c r="DF49" s="28">
        <v>0</v>
      </c>
      <c r="DG49" s="28">
        <v>0</v>
      </c>
      <c r="DH49" s="28">
        <v>0</v>
      </c>
      <c r="DI49" s="28">
        <v>0</v>
      </c>
      <c r="DJ49" s="28">
        <v>0</v>
      </c>
      <c r="DK49" s="28">
        <v>0</v>
      </c>
      <c r="DL49" s="28">
        <v>0</v>
      </c>
      <c r="DM49" s="28">
        <v>0</v>
      </c>
      <c r="DN49" s="28">
        <v>0</v>
      </c>
      <c r="DO49" s="28">
        <v>0</v>
      </c>
      <c r="DP49" s="28">
        <v>0</v>
      </c>
      <c r="DQ49" s="28">
        <v>0</v>
      </c>
      <c r="DR49" s="28">
        <v>0</v>
      </c>
      <c r="DS49" s="28">
        <v>0</v>
      </c>
      <c r="DT49" s="28">
        <v>0</v>
      </c>
      <c r="DU49" s="28">
        <v>0</v>
      </c>
      <c r="DV49" s="28">
        <v>0</v>
      </c>
      <c r="DW49" s="28">
        <v>0</v>
      </c>
      <c r="DX49" s="28">
        <v>0</v>
      </c>
      <c r="DY49" s="28">
        <v>0</v>
      </c>
      <c r="DZ49" s="28">
        <v>0</v>
      </c>
      <c r="EA49" s="28">
        <v>0</v>
      </c>
      <c r="EB49" s="28">
        <v>0</v>
      </c>
      <c r="EC49" s="28">
        <v>0</v>
      </c>
      <c r="ED49" s="28">
        <v>0</v>
      </c>
      <c r="EE49" s="28">
        <v>0</v>
      </c>
      <c r="EF49" s="28">
        <v>0</v>
      </c>
      <c r="EG49" s="28">
        <v>0</v>
      </c>
      <c r="EH49" s="28">
        <v>0</v>
      </c>
      <c r="EI49" s="28">
        <v>0</v>
      </c>
      <c r="EJ49" s="28">
        <v>0</v>
      </c>
      <c r="EK49" s="28">
        <v>0</v>
      </c>
      <c r="EL49" s="28">
        <v>0</v>
      </c>
      <c r="EM49" s="28">
        <v>0</v>
      </c>
      <c r="EN49" s="28">
        <v>0</v>
      </c>
      <c r="EO49" s="28">
        <v>0</v>
      </c>
      <c r="EP49" s="28">
        <v>0</v>
      </c>
      <c r="EQ49" s="28">
        <v>0</v>
      </c>
      <c r="ER49" s="28">
        <v>0</v>
      </c>
      <c r="ES49" s="28">
        <f t="shared" si="3"/>
        <v>219743.91434713081</v>
      </c>
      <c r="ET49" s="28">
        <v>1793.5462549700001</v>
      </c>
      <c r="EU49" s="28">
        <v>2681.1660526808023</v>
      </c>
      <c r="EV49" s="28">
        <v>1482.1755038995395</v>
      </c>
      <c r="EW49" s="28">
        <v>0</v>
      </c>
      <c r="EX49" s="28">
        <f t="shared" si="1"/>
        <v>225700.80215868115</v>
      </c>
      <c r="EZ49" s="5">
        <f t="shared" si="2"/>
        <v>0</v>
      </c>
      <c r="AMD49"/>
      <c r="AME49"/>
      <c r="AMF49"/>
      <c r="AMG49"/>
      <c r="AMH49"/>
      <c r="AMI49"/>
      <c r="AMJ49"/>
      <c r="AMK49"/>
    </row>
    <row r="50" spans="1:1025" s="5" customFormat="1" ht="25.5" x14ac:dyDescent="0.25">
      <c r="A50" s="9">
        <v>46</v>
      </c>
      <c r="B50" s="22"/>
      <c r="C50" s="24" t="s">
        <v>379</v>
      </c>
      <c r="D50" s="25" t="s">
        <v>380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8">
        <v>0</v>
      </c>
      <c r="U50" s="28">
        <v>0</v>
      </c>
      <c r="V50" s="28">
        <v>0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8">
        <v>0</v>
      </c>
      <c r="AC50" s="28">
        <v>0</v>
      </c>
      <c r="AD50" s="28">
        <v>0</v>
      </c>
      <c r="AE50" s="28">
        <v>0</v>
      </c>
      <c r="AF50" s="28">
        <v>0</v>
      </c>
      <c r="AG50" s="28">
        <v>0</v>
      </c>
      <c r="AH50" s="28">
        <v>0</v>
      </c>
      <c r="AI50" s="28">
        <v>0</v>
      </c>
      <c r="AJ50" s="28">
        <v>0</v>
      </c>
      <c r="AK50" s="28">
        <v>0</v>
      </c>
      <c r="AL50" s="28">
        <v>0</v>
      </c>
      <c r="AM50" s="28">
        <v>0</v>
      </c>
      <c r="AN50" s="28">
        <v>0</v>
      </c>
      <c r="AO50" s="28">
        <v>25246.873774146105</v>
      </c>
      <c r="AP50" s="28">
        <v>0</v>
      </c>
      <c r="AQ50" s="28">
        <v>0</v>
      </c>
      <c r="AR50" s="28">
        <v>0</v>
      </c>
      <c r="AS50" s="28">
        <v>0</v>
      </c>
      <c r="AT50" s="28">
        <v>0</v>
      </c>
      <c r="AU50" s="28">
        <v>0</v>
      </c>
      <c r="AV50" s="28">
        <v>0</v>
      </c>
      <c r="AW50" s="28">
        <v>6415.237677481955</v>
      </c>
      <c r="AX50" s="28">
        <v>60355.237468759129</v>
      </c>
      <c r="AY50" s="28">
        <v>0</v>
      </c>
      <c r="AZ50" s="28">
        <v>0</v>
      </c>
      <c r="BA50" s="28">
        <v>0</v>
      </c>
      <c r="BB50" s="28">
        <v>0</v>
      </c>
      <c r="BC50" s="28">
        <v>0</v>
      </c>
      <c r="BD50" s="28">
        <v>0</v>
      </c>
      <c r="BE50" s="28">
        <v>0</v>
      </c>
      <c r="BF50" s="28">
        <v>0</v>
      </c>
      <c r="BG50" s="28">
        <v>0</v>
      </c>
      <c r="BH50" s="28">
        <v>0</v>
      </c>
      <c r="BI50" s="28">
        <v>0</v>
      </c>
      <c r="BJ50" s="28">
        <v>0</v>
      </c>
      <c r="BK50" s="28">
        <v>0</v>
      </c>
      <c r="BL50" s="28">
        <v>0</v>
      </c>
      <c r="BM50" s="28">
        <v>0</v>
      </c>
      <c r="BN50" s="28">
        <v>0</v>
      </c>
      <c r="BO50" s="28">
        <v>0</v>
      </c>
      <c r="BP50" s="28">
        <v>0</v>
      </c>
      <c r="BQ50" s="28">
        <v>0</v>
      </c>
      <c r="BR50" s="28">
        <v>0</v>
      </c>
      <c r="BS50" s="28">
        <v>0</v>
      </c>
      <c r="BT50" s="28">
        <v>0</v>
      </c>
      <c r="BU50" s="28">
        <v>0</v>
      </c>
      <c r="BV50" s="28">
        <v>0</v>
      </c>
      <c r="BW50" s="28">
        <v>0</v>
      </c>
      <c r="BX50" s="28">
        <v>0</v>
      </c>
      <c r="BY50" s="28">
        <v>0</v>
      </c>
      <c r="BZ50" s="28">
        <v>0</v>
      </c>
      <c r="CA50" s="28">
        <v>0</v>
      </c>
      <c r="CB50" s="28">
        <v>0</v>
      </c>
      <c r="CC50" s="28">
        <v>0</v>
      </c>
      <c r="CD50" s="28">
        <v>0</v>
      </c>
      <c r="CE50" s="28">
        <v>0</v>
      </c>
      <c r="CF50" s="28">
        <v>0</v>
      </c>
      <c r="CG50" s="28">
        <v>0</v>
      </c>
      <c r="CH50" s="28">
        <v>0</v>
      </c>
      <c r="CI50" s="28">
        <v>0</v>
      </c>
      <c r="CJ50" s="28">
        <v>0</v>
      </c>
      <c r="CK50" s="28">
        <v>0</v>
      </c>
      <c r="CL50" s="28">
        <v>0</v>
      </c>
      <c r="CM50" s="28">
        <v>0</v>
      </c>
      <c r="CN50" s="28">
        <v>0</v>
      </c>
      <c r="CO50" s="28">
        <v>0</v>
      </c>
      <c r="CP50" s="28">
        <v>0</v>
      </c>
      <c r="CQ50" s="28">
        <v>0</v>
      </c>
      <c r="CR50" s="28">
        <v>0</v>
      </c>
      <c r="CS50" s="28">
        <v>0</v>
      </c>
      <c r="CT50" s="28">
        <v>0</v>
      </c>
      <c r="CU50" s="28">
        <v>0</v>
      </c>
      <c r="CV50" s="28">
        <v>0</v>
      </c>
      <c r="CW50" s="28">
        <v>0</v>
      </c>
      <c r="CX50" s="28">
        <v>0</v>
      </c>
      <c r="CY50" s="28">
        <v>0</v>
      </c>
      <c r="CZ50" s="28">
        <v>0</v>
      </c>
      <c r="DA50" s="28">
        <v>0</v>
      </c>
      <c r="DB50" s="28">
        <v>0</v>
      </c>
      <c r="DC50" s="28">
        <v>0</v>
      </c>
      <c r="DD50" s="28">
        <v>0</v>
      </c>
      <c r="DE50" s="28">
        <v>0</v>
      </c>
      <c r="DF50" s="28">
        <v>0</v>
      </c>
      <c r="DG50" s="28">
        <v>0</v>
      </c>
      <c r="DH50" s="28">
        <v>0</v>
      </c>
      <c r="DI50" s="28">
        <v>0</v>
      </c>
      <c r="DJ50" s="28">
        <v>0</v>
      </c>
      <c r="DK50" s="28">
        <v>0</v>
      </c>
      <c r="DL50" s="28">
        <v>0</v>
      </c>
      <c r="DM50" s="28">
        <v>0</v>
      </c>
      <c r="DN50" s="28">
        <v>0</v>
      </c>
      <c r="DO50" s="28">
        <v>0</v>
      </c>
      <c r="DP50" s="28">
        <v>0</v>
      </c>
      <c r="DQ50" s="28">
        <v>0</v>
      </c>
      <c r="DR50" s="28">
        <v>0</v>
      </c>
      <c r="DS50" s="28">
        <v>0</v>
      </c>
      <c r="DT50" s="28">
        <v>0</v>
      </c>
      <c r="DU50" s="28">
        <v>0</v>
      </c>
      <c r="DV50" s="28">
        <v>0</v>
      </c>
      <c r="DW50" s="28">
        <v>0</v>
      </c>
      <c r="DX50" s="28">
        <v>0</v>
      </c>
      <c r="DY50" s="28">
        <v>0</v>
      </c>
      <c r="DZ50" s="28">
        <v>0</v>
      </c>
      <c r="EA50" s="28">
        <v>0</v>
      </c>
      <c r="EB50" s="28">
        <v>0</v>
      </c>
      <c r="EC50" s="28">
        <v>0</v>
      </c>
      <c r="ED50" s="28">
        <v>0</v>
      </c>
      <c r="EE50" s="28">
        <v>0</v>
      </c>
      <c r="EF50" s="28">
        <v>0</v>
      </c>
      <c r="EG50" s="28">
        <v>0</v>
      </c>
      <c r="EH50" s="28">
        <v>0</v>
      </c>
      <c r="EI50" s="28">
        <v>0</v>
      </c>
      <c r="EJ50" s="28">
        <v>0</v>
      </c>
      <c r="EK50" s="28">
        <v>0</v>
      </c>
      <c r="EL50" s="28">
        <v>0</v>
      </c>
      <c r="EM50" s="28">
        <v>0</v>
      </c>
      <c r="EN50" s="28">
        <v>0</v>
      </c>
      <c r="EO50" s="28">
        <v>0</v>
      </c>
      <c r="EP50" s="28">
        <v>0</v>
      </c>
      <c r="EQ50" s="28">
        <v>0</v>
      </c>
      <c r="ER50" s="28">
        <v>0</v>
      </c>
      <c r="ES50" s="28">
        <f t="shared" si="3"/>
        <v>92017.348920387187</v>
      </c>
      <c r="ET50" s="28">
        <v>5633.2695054900005</v>
      </c>
      <c r="EU50" s="28">
        <v>715.85650365159881</v>
      </c>
      <c r="EV50" s="28">
        <v>10939.942232515137</v>
      </c>
      <c r="EW50" s="28">
        <v>0</v>
      </c>
      <c r="EX50" s="28">
        <f t="shared" si="1"/>
        <v>109306.41716204392</v>
      </c>
      <c r="EZ50" s="5">
        <f t="shared" si="2"/>
        <v>0</v>
      </c>
      <c r="AMD50"/>
      <c r="AME50"/>
      <c r="AMF50"/>
      <c r="AMG50"/>
      <c r="AMH50"/>
      <c r="AMI50"/>
      <c r="AMJ50"/>
      <c r="AMK50"/>
    </row>
    <row r="51" spans="1:1025" s="5" customFormat="1" ht="25.5" x14ac:dyDescent="0.25">
      <c r="A51" s="9">
        <v>47</v>
      </c>
      <c r="B51" s="22"/>
      <c r="C51" s="24" t="s">
        <v>381</v>
      </c>
      <c r="D51" s="25" t="s">
        <v>382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8">
        <v>0</v>
      </c>
      <c r="T51" s="28">
        <v>0</v>
      </c>
      <c r="U51" s="28">
        <v>0</v>
      </c>
      <c r="V51" s="28">
        <v>0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8">
        <v>0</v>
      </c>
      <c r="AC51" s="28">
        <v>0</v>
      </c>
      <c r="AD51" s="28">
        <v>0</v>
      </c>
      <c r="AE51" s="28">
        <v>0</v>
      </c>
      <c r="AF51" s="28">
        <v>0</v>
      </c>
      <c r="AG51" s="28">
        <v>0</v>
      </c>
      <c r="AH51" s="28">
        <v>0</v>
      </c>
      <c r="AI51" s="28">
        <v>0</v>
      </c>
      <c r="AJ51" s="28">
        <v>0</v>
      </c>
      <c r="AK51" s="28">
        <v>1650.7253864799011</v>
      </c>
      <c r="AL51" s="28">
        <v>0</v>
      </c>
      <c r="AM51" s="28">
        <v>13362.475677655782</v>
      </c>
      <c r="AN51" s="28">
        <v>3079.4219366848934</v>
      </c>
      <c r="AO51" s="28">
        <v>0</v>
      </c>
      <c r="AP51" s="28">
        <v>3772.0322604228254</v>
      </c>
      <c r="AQ51" s="28">
        <v>0</v>
      </c>
      <c r="AR51" s="28">
        <v>192.50507226728095</v>
      </c>
      <c r="AS51" s="28">
        <v>0</v>
      </c>
      <c r="AT51" s="28">
        <v>0</v>
      </c>
      <c r="AU51" s="28">
        <v>0</v>
      </c>
      <c r="AV51" s="28">
        <v>593.89511594494888</v>
      </c>
      <c r="AW51" s="28">
        <v>0</v>
      </c>
      <c r="AX51" s="28">
        <v>123.1053396680414</v>
      </c>
      <c r="AY51" s="28">
        <v>328947.59106925549</v>
      </c>
      <c r="AZ51" s="28">
        <v>0</v>
      </c>
      <c r="BA51" s="28">
        <v>15.902672630952003</v>
      </c>
      <c r="BB51" s="28">
        <v>0</v>
      </c>
      <c r="BC51" s="28">
        <v>0</v>
      </c>
      <c r="BD51" s="28">
        <v>0</v>
      </c>
      <c r="BE51" s="28">
        <v>0</v>
      </c>
      <c r="BF51" s="28">
        <v>0</v>
      </c>
      <c r="BG51" s="28">
        <v>0</v>
      </c>
      <c r="BH51" s="28">
        <v>0</v>
      </c>
      <c r="BI51" s="28">
        <v>0</v>
      </c>
      <c r="BJ51" s="28">
        <v>0</v>
      </c>
      <c r="BK51" s="28">
        <v>0</v>
      </c>
      <c r="BL51" s="28">
        <v>0</v>
      </c>
      <c r="BM51" s="28">
        <v>0</v>
      </c>
      <c r="BN51" s="28">
        <v>0</v>
      </c>
      <c r="BO51" s="28">
        <v>3866.5136581599718</v>
      </c>
      <c r="BP51" s="28">
        <v>0</v>
      </c>
      <c r="BQ51" s="28">
        <v>0</v>
      </c>
      <c r="BR51" s="28">
        <v>0</v>
      </c>
      <c r="BS51" s="28">
        <v>0</v>
      </c>
      <c r="BT51" s="28">
        <v>0</v>
      </c>
      <c r="BU51" s="28">
        <v>0</v>
      </c>
      <c r="BV51" s="28">
        <v>0</v>
      </c>
      <c r="BW51" s="28">
        <v>0</v>
      </c>
      <c r="BX51" s="28">
        <v>0</v>
      </c>
      <c r="BY51" s="28">
        <v>0</v>
      </c>
      <c r="BZ51" s="28">
        <v>0</v>
      </c>
      <c r="CA51" s="28">
        <v>0</v>
      </c>
      <c r="CB51" s="28">
        <v>0</v>
      </c>
      <c r="CC51" s="28">
        <v>0</v>
      </c>
      <c r="CD51" s="28">
        <v>0</v>
      </c>
      <c r="CE51" s="28">
        <v>0</v>
      </c>
      <c r="CF51" s="28">
        <v>0</v>
      </c>
      <c r="CG51" s="28">
        <v>0</v>
      </c>
      <c r="CH51" s="28">
        <v>0</v>
      </c>
      <c r="CI51" s="28">
        <v>0</v>
      </c>
      <c r="CJ51" s="28">
        <v>0</v>
      </c>
      <c r="CK51" s="28">
        <v>0</v>
      </c>
      <c r="CL51" s="28">
        <v>0</v>
      </c>
      <c r="CM51" s="28">
        <v>0</v>
      </c>
      <c r="CN51" s="28">
        <v>0</v>
      </c>
      <c r="CO51" s="28">
        <v>0</v>
      </c>
      <c r="CP51" s="28">
        <v>0</v>
      </c>
      <c r="CQ51" s="28">
        <v>1557.637645592712</v>
      </c>
      <c r="CR51" s="28">
        <v>0</v>
      </c>
      <c r="CS51" s="28">
        <v>0</v>
      </c>
      <c r="CT51" s="28">
        <v>0</v>
      </c>
      <c r="CU51" s="28">
        <v>0</v>
      </c>
      <c r="CV51" s="28">
        <v>0</v>
      </c>
      <c r="CW51" s="28">
        <v>0</v>
      </c>
      <c r="CX51" s="28">
        <v>0</v>
      </c>
      <c r="CY51" s="28">
        <v>1.3642586223900335</v>
      </c>
      <c r="CZ51" s="28">
        <v>0</v>
      </c>
      <c r="DA51" s="28">
        <v>0</v>
      </c>
      <c r="DB51" s="28">
        <v>28.571265978739856</v>
      </c>
      <c r="DC51" s="28">
        <v>0</v>
      </c>
      <c r="DD51" s="28">
        <v>0</v>
      </c>
      <c r="DE51" s="28">
        <v>0</v>
      </c>
      <c r="DF51" s="28">
        <v>0</v>
      </c>
      <c r="DG51" s="28">
        <v>0</v>
      </c>
      <c r="DH51" s="28">
        <v>0</v>
      </c>
      <c r="DI51" s="28">
        <v>0</v>
      </c>
      <c r="DJ51" s="28">
        <v>0</v>
      </c>
      <c r="DK51" s="28">
        <v>0</v>
      </c>
      <c r="DL51" s="28">
        <v>0</v>
      </c>
      <c r="DM51" s="28">
        <v>0</v>
      </c>
      <c r="DN51" s="28">
        <v>0</v>
      </c>
      <c r="DO51" s="28">
        <v>0</v>
      </c>
      <c r="DP51" s="28">
        <v>0</v>
      </c>
      <c r="DQ51" s="28">
        <v>0</v>
      </c>
      <c r="DR51" s="28">
        <v>0</v>
      </c>
      <c r="DS51" s="28">
        <v>0</v>
      </c>
      <c r="DT51" s="28">
        <v>0</v>
      </c>
      <c r="DU51" s="28">
        <v>0</v>
      </c>
      <c r="DV51" s="28">
        <v>0</v>
      </c>
      <c r="DW51" s="28">
        <v>0</v>
      </c>
      <c r="DX51" s="28">
        <v>0</v>
      </c>
      <c r="DY51" s="28">
        <v>0</v>
      </c>
      <c r="DZ51" s="28">
        <v>0</v>
      </c>
      <c r="EA51" s="28">
        <v>0</v>
      </c>
      <c r="EB51" s="28">
        <v>0</v>
      </c>
      <c r="EC51" s="28">
        <v>0</v>
      </c>
      <c r="ED51" s="28">
        <v>0</v>
      </c>
      <c r="EE51" s="28">
        <v>0</v>
      </c>
      <c r="EF51" s="28">
        <v>0</v>
      </c>
      <c r="EG51" s="28">
        <v>0</v>
      </c>
      <c r="EH51" s="28">
        <v>0</v>
      </c>
      <c r="EI51" s="28">
        <v>0</v>
      </c>
      <c r="EJ51" s="28">
        <v>0</v>
      </c>
      <c r="EK51" s="28">
        <v>0</v>
      </c>
      <c r="EL51" s="28">
        <v>0</v>
      </c>
      <c r="EM51" s="28">
        <v>0</v>
      </c>
      <c r="EN51" s="28">
        <v>0</v>
      </c>
      <c r="EO51" s="28">
        <v>0</v>
      </c>
      <c r="EP51" s="28">
        <v>0</v>
      </c>
      <c r="EQ51" s="28">
        <v>0</v>
      </c>
      <c r="ER51" s="28">
        <v>0</v>
      </c>
      <c r="ES51" s="28">
        <f t="shared" si="3"/>
        <v>357191.74135936401</v>
      </c>
      <c r="ET51" s="28">
        <v>139696.2040896806</v>
      </c>
      <c r="EU51" s="28">
        <v>23617.113925780308</v>
      </c>
      <c r="EV51" s="28">
        <v>51882.377949184156</v>
      </c>
      <c r="EW51" s="28">
        <v>0</v>
      </c>
      <c r="EX51" s="28">
        <f t="shared" si="1"/>
        <v>572387.43732400902</v>
      </c>
      <c r="EZ51" s="5">
        <f t="shared" si="2"/>
        <v>0</v>
      </c>
      <c r="AMD51"/>
      <c r="AME51"/>
      <c r="AMF51"/>
      <c r="AMG51"/>
      <c r="AMH51"/>
      <c r="AMI51"/>
      <c r="AMJ51"/>
      <c r="AMK51"/>
    </row>
    <row r="52" spans="1:1025" s="5" customFormat="1" ht="25.5" x14ac:dyDescent="0.25">
      <c r="A52" s="9">
        <v>48</v>
      </c>
      <c r="B52" s="22"/>
      <c r="C52" s="24" t="s">
        <v>383</v>
      </c>
      <c r="D52" s="25" t="s">
        <v>384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0</v>
      </c>
      <c r="AC52" s="28">
        <v>0</v>
      </c>
      <c r="AD52" s="28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37720.652753552436</v>
      </c>
      <c r="AL52" s="28">
        <v>0</v>
      </c>
      <c r="AM52" s="28">
        <v>0</v>
      </c>
      <c r="AN52" s="28">
        <v>0</v>
      </c>
      <c r="AO52" s="28">
        <v>0</v>
      </c>
      <c r="AP52" s="28">
        <v>50680.410696982668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0</v>
      </c>
      <c r="AW52" s="28">
        <v>0</v>
      </c>
      <c r="AX52" s="28">
        <v>0</v>
      </c>
      <c r="AY52" s="28">
        <v>0</v>
      </c>
      <c r="AZ52" s="28">
        <v>131405.03588427926</v>
      </c>
      <c r="BA52" s="28">
        <v>0</v>
      </c>
      <c r="BB52" s="28">
        <v>0</v>
      </c>
      <c r="BC52" s="28">
        <v>0</v>
      </c>
      <c r="BD52" s="28">
        <v>0</v>
      </c>
      <c r="BE52" s="28">
        <v>0</v>
      </c>
      <c r="BF52" s="28">
        <v>0</v>
      </c>
      <c r="BG52" s="28">
        <v>0</v>
      </c>
      <c r="BH52" s="28">
        <v>0</v>
      </c>
      <c r="BI52" s="28">
        <v>0</v>
      </c>
      <c r="BJ52" s="28">
        <v>0</v>
      </c>
      <c r="BK52" s="28">
        <v>0</v>
      </c>
      <c r="BL52" s="28">
        <v>0</v>
      </c>
      <c r="BM52" s="28">
        <v>0</v>
      </c>
      <c r="BN52" s="28">
        <v>0</v>
      </c>
      <c r="BO52" s="28">
        <v>0</v>
      </c>
      <c r="BP52" s="28">
        <v>0</v>
      </c>
      <c r="BQ52" s="28">
        <v>3102.521427571869</v>
      </c>
      <c r="BR52" s="28">
        <v>0</v>
      </c>
      <c r="BS52" s="28">
        <v>0</v>
      </c>
      <c r="BT52" s="28">
        <v>0</v>
      </c>
      <c r="BU52" s="28">
        <v>0</v>
      </c>
      <c r="BV52" s="28">
        <v>0</v>
      </c>
      <c r="BW52" s="28">
        <v>0</v>
      </c>
      <c r="BX52" s="28">
        <v>0</v>
      </c>
      <c r="BY52" s="28">
        <v>0</v>
      </c>
      <c r="BZ52" s="28">
        <v>0</v>
      </c>
      <c r="CA52" s="28">
        <v>0</v>
      </c>
      <c r="CB52" s="28">
        <v>0</v>
      </c>
      <c r="CC52" s="28">
        <v>0</v>
      </c>
      <c r="CD52" s="28">
        <v>0</v>
      </c>
      <c r="CE52" s="28">
        <v>0</v>
      </c>
      <c r="CF52" s="28">
        <v>0</v>
      </c>
      <c r="CG52" s="28">
        <v>0</v>
      </c>
      <c r="CH52" s="28">
        <v>0</v>
      </c>
      <c r="CI52" s="28">
        <v>0</v>
      </c>
      <c r="CJ52" s="28">
        <v>0</v>
      </c>
      <c r="CK52" s="28">
        <v>0</v>
      </c>
      <c r="CL52" s="28">
        <v>0</v>
      </c>
      <c r="CM52" s="28">
        <v>0</v>
      </c>
      <c r="CN52" s="28">
        <v>0</v>
      </c>
      <c r="CO52" s="28">
        <v>0</v>
      </c>
      <c r="CP52" s="28">
        <v>0</v>
      </c>
      <c r="CQ52" s="28">
        <v>0</v>
      </c>
      <c r="CR52" s="28">
        <v>0</v>
      </c>
      <c r="CS52" s="28">
        <v>0</v>
      </c>
      <c r="CT52" s="28">
        <v>0</v>
      </c>
      <c r="CU52" s="28">
        <v>0</v>
      </c>
      <c r="CV52" s="28">
        <v>0</v>
      </c>
      <c r="CW52" s="28">
        <v>0</v>
      </c>
      <c r="CX52" s="28">
        <v>0</v>
      </c>
      <c r="CY52" s="28">
        <v>0</v>
      </c>
      <c r="CZ52" s="28">
        <v>0</v>
      </c>
      <c r="DA52" s="28">
        <v>0</v>
      </c>
      <c r="DB52" s="28">
        <v>0</v>
      </c>
      <c r="DC52" s="28">
        <v>0</v>
      </c>
      <c r="DD52" s="28">
        <v>0</v>
      </c>
      <c r="DE52" s="28">
        <v>0</v>
      </c>
      <c r="DF52" s="28">
        <v>0</v>
      </c>
      <c r="DG52" s="28">
        <v>0</v>
      </c>
      <c r="DH52" s="28">
        <v>0</v>
      </c>
      <c r="DI52" s="28">
        <v>0</v>
      </c>
      <c r="DJ52" s="28">
        <v>0</v>
      </c>
      <c r="DK52" s="28">
        <v>0</v>
      </c>
      <c r="DL52" s="28">
        <v>0</v>
      </c>
      <c r="DM52" s="28">
        <v>0</v>
      </c>
      <c r="DN52" s="28">
        <v>0</v>
      </c>
      <c r="DO52" s="28">
        <v>0</v>
      </c>
      <c r="DP52" s="28">
        <v>0</v>
      </c>
      <c r="DQ52" s="28">
        <v>0</v>
      </c>
      <c r="DR52" s="28">
        <v>0</v>
      </c>
      <c r="DS52" s="28">
        <v>0</v>
      </c>
      <c r="DT52" s="28">
        <v>0</v>
      </c>
      <c r="DU52" s="28">
        <v>0</v>
      </c>
      <c r="DV52" s="28">
        <v>0</v>
      </c>
      <c r="DW52" s="28">
        <v>0</v>
      </c>
      <c r="DX52" s="28">
        <v>0</v>
      </c>
      <c r="DY52" s="28">
        <v>0</v>
      </c>
      <c r="DZ52" s="28">
        <v>0</v>
      </c>
      <c r="EA52" s="28">
        <v>0</v>
      </c>
      <c r="EB52" s="28">
        <v>0</v>
      </c>
      <c r="EC52" s="28">
        <v>0</v>
      </c>
      <c r="ED52" s="28">
        <v>0</v>
      </c>
      <c r="EE52" s="28">
        <v>0</v>
      </c>
      <c r="EF52" s="28">
        <v>0</v>
      </c>
      <c r="EG52" s="28">
        <v>0</v>
      </c>
      <c r="EH52" s="28">
        <v>0</v>
      </c>
      <c r="EI52" s="28">
        <v>0</v>
      </c>
      <c r="EJ52" s="28">
        <v>0</v>
      </c>
      <c r="EK52" s="28">
        <v>0</v>
      </c>
      <c r="EL52" s="28">
        <v>0</v>
      </c>
      <c r="EM52" s="28">
        <v>0</v>
      </c>
      <c r="EN52" s="28">
        <v>0</v>
      </c>
      <c r="EO52" s="28">
        <v>0</v>
      </c>
      <c r="EP52" s="28">
        <v>0</v>
      </c>
      <c r="EQ52" s="28">
        <v>0</v>
      </c>
      <c r="ER52" s="28">
        <v>0</v>
      </c>
      <c r="ES52" s="28">
        <f t="shared" si="3"/>
        <v>222908.62076238621</v>
      </c>
      <c r="ET52" s="28">
        <v>36451.606721950004</v>
      </c>
      <c r="EU52" s="28">
        <v>1083.6656488674021</v>
      </c>
      <c r="EV52" s="28">
        <v>30597.657656511987</v>
      </c>
      <c r="EW52" s="28">
        <v>0</v>
      </c>
      <c r="EX52" s="28">
        <f t="shared" si="1"/>
        <v>291041.55078971561</v>
      </c>
      <c r="EZ52" s="5">
        <f t="shared" si="2"/>
        <v>0</v>
      </c>
      <c r="AMD52"/>
      <c r="AME52"/>
      <c r="AMF52"/>
      <c r="AMG52"/>
      <c r="AMH52"/>
      <c r="AMI52"/>
      <c r="AMJ52"/>
      <c r="AMK52"/>
    </row>
    <row r="53" spans="1:1025" s="5" customFormat="1" ht="25.5" x14ac:dyDescent="0.25">
      <c r="A53" s="9">
        <v>49</v>
      </c>
      <c r="B53" s="22"/>
      <c r="C53" s="24" t="s">
        <v>385</v>
      </c>
      <c r="D53" s="25" t="s">
        <v>386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8">
        <v>0</v>
      </c>
      <c r="T53" s="28">
        <v>0</v>
      </c>
      <c r="U53" s="28">
        <v>0</v>
      </c>
      <c r="V53" s="28">
        <v>0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8">
        <v>0</v>
      </c>
      <c r="AC53" s="28">
        <v>0</v>
      </c>
      <c r="AD53" s="28">
        <v>0</v>
      </c>
      <c r="AE53" s="28">
        <v>0</v>
      </c>
      <c r="AF53" s="28">
        <v>0</v>
      </c>
      <c r="AG53" s="28">
        <v>0</v>
      </c>
      <c r="AH53" s="28">
        <v>0</v>
      </c>
      <c r="AI53" s="28">
        <v>0</v>
      </c>
      <c r="AJ53" s="28">
        <v>0</v>
      </c>
      <c r="AK53" s="28">
        <v>0</v>
      </c>
      <c r="AL53" s="28">
        <v>0</v>
      </c>
      <c r="AM53" s="28">
        <v>0</v>
      </c>
      <c r="AN53" s="28">
        <v>0</v>
      </c>
      <c r="AO53" s="28">
        <v>0</v>
      </c>
      <c r="AP53" s="28">
        <v>0</v>
      </c>
      <c r="AQ53" s="28">
        <v>0</v>
      </c>
      <c r="AR53" s="28">
        <v>0</v>
      </c>
      <c r="AS53" s="28">
        <v>0</v>
      </c>
      <c r="AT53" s="28">
        <v>0</v>
      </c>
      <c r="AU53" s="28">
        <v>0</v>
      </c>
      <c r="AV53" s="28">
        <v>0</v>
      </c>
      <c r="AW53" s="28">
        <v>0</v>
      </c>
      <c r="AX53" s="28">
        <v>0</v>
      </c>
      <c r="AY53" s="28">
        <v>0</v>
      </c>
      <c r="AZ53" s="28">
        <v>0</v>
      </c>
      <c r="BA53" s="28">
        <v>17078.984212499799</v>
      </c>
      <c r="BB53" s="28">
        <v>5106.4529587999923</v>
      </c>
      <c r="BC53" s="28">
        <v>0</v>
      </c>
      <c r="BD53" s="28">
        <v>0</v>
      </c>
      <c r="BE53" s="28">
        <v>0</v>
      </c>
      <c r="BF53" s="28">
        <v>0</v>
      </c>
      <c r="BG53" s="28">
        <v>0</v>
      </c>
      <c r="BH53" s="28">
        <v>0</v>
      </c>
      <c r="BI53" s="28">
        <v>0</v>
      </c>
      <c r="BJ53" s="28">
        <v>0</v>
      </c>
      <c r="BK53" s="28">
        <v>0</v>
      </c>
      <c r="BL53" s="28">
        <v>0</v>
      </c>
      <c r="BM53" s="28">
        <v>0</v>
      </c>
      <c r="BN53" s="28">
        <v>0</v>
      </c>
      <c r="BO53" s="28">
        <v>0</v>
      </c>
      <c r="BP53" s="28">
        <v>0</v>
      </c>
      <c r="BQ53" s="28">
        <v>0</v>
      </c>
      <c r="BR53" s="28">
        <v>0</v>
      </c>
      <c r="BS53" s="28">
        <v>0</v>
      </c>
      <c r="BT53" s="28">
        <v>0</v>
      </c>
      <c r="BU53" s="28">
        <v>0</v>
      </c>
      <c r="BV53" s="28">
        <v>0</v>
      </c>
      <c r="BW53" s="28">
        <v>0</v>
      </c>
      <c r="BX53" s="28">
        <v>0</v>
      </c>
      <c r="BY53" s="28">
        <v>0</v>
      </c>
      <c r="BZ53" s="28">
        <v>0</v>
      </c>
      <c r="CA53" s="28">
        <v>0</v>
      </c>
      <c r="CB53" s="28">
        <v>0</v>
      </c>
      <c r="CC53" s="28">
        <v>0</v>
      </c>
      <c r="CD53" s="28">
        <v>0</v>
      </c>
      <c r="CE53" s="28">
        <v>0</v>
      </c>
      <c r="CF53" s="28">
        <v>0</v>
      </c>
      <c r="CG53" s="28">
        <v>0</v>
      </c>
      <c r="CH53" s="28">
        <v>0</v>
      </c>
      <c r="CI53" s="28">
        <v>0</v>
      </c>
      <c r="CJ53" s="28">
        <v>0</v>
      </c>
      <c r="CK53" s="28">
        <v>0</v>
      </c>
      <c r="CL53" s="28">
        <v>0</v>
      </c>
      <c r="CM53" s="28">
        <v>0</v>
      </c>
      <c r="CN53" s="28">
        <v>0</v>
      </c>
      <c r="CO53" s="28">
        <v>0</v>
      </c>
      <c r="CP53" s="28">
        <v>0</v>
      </c>
      <c r="CQ53" s="28">
        <v>0</v>
      </c>
      <c r="CR53" s="28">
        <v>0</v>
      </c>
      <c r="CS53" s="28">
        <v>0</v>
      </c>
      <c r="CT53" s="28">
        <v>0</v>
      </c>
      <c r="CU53" s="28">
        <v>0</v>
      </c>
      <c r="CV53" s="28">
        <v>0</v>
      </c>
      <c r="CW53" s="28">
        <v>0</v>
      </c>
      <c r="CX53" s="28">
        <v>0</v>
      </c>
      <c r="CY53" s="28">
        <v>0</v>
      </c>
      <c r="CZ53" s="28">
        <v>0</v>
      </c>
      <c r="DA53" s="28">
        <v>0</v>
      </c>
      <c r="DB53" s="28">
        <v>0</v>
      </c>
      <c r="DC53" s="28">
        <v>0</v>
      </c>
      <c r="DD53" s="28">
        <v>0</v>
      </c>
      <c r="DE53" s="28">
        <v>0</v>
      </c>
      <c r="DF53" s="28">
        <v>0</v>
      </c>
      <c r="DG53" s="28">
        <v>0</v>
      </c>
      <c r="DH53" s="28">
        <v>0</v>
      </c>
      <c r="DI53" s="28">
        <v>0</v>
      </c>
      <c r="DJ53" s="28">
        <v>0</v>
      </c>
      <c r="DK53" s="28">
        <v>0</v>
      </c>
      <c r="DL53" s="28">
        <v>0</v>
      </c>
      <c r="DM53" s="28">
        <v>0</v>
      </c>
      <c r="DN53" s="28">
        <v>0</v>
      </c>
      <c r="DO53" s="28">
        <v>0</v>
      </c>
      <c r="DP53" s="28">
        <v>0</v>
      </c>
      <c r="DQ53" s="28">
        <v>0</v>
      </c>
      <c r="DR53" s="28">
        <v>0</v>
      </c>
      <c r="DS53" s="28">
        <v>0</v>
      </c>
      <c r="DT53" s="28">
        <v>0</v>
      </c>
      <c r="DU53" s="28">
        <v>0</v>
      </c>
      <c r="DV53" s="28">
        <v>0</v>
      </c>
      <c r="DW53" s="28">
        <v>0</v>
      </c>
      <c r="DX53" s="28">
        <v>0</v>
      </c>
      <c r="DY53" s="28">
        <v>0</v>
      </c>
      <c r="DZ53" s="28">
        <v>0</v>
      </c>
      <c r="EA53" s="28">
        <v>0</v>
      </c>
      <c r="EB53" s="28">
        <v>0</v>
      </c>
      <c r="EC53" s="28">
        <v>27.824681548570549</v>
      </c>
      <c r="ED53" s="28">
        <v>0</v>
      </c>
      <c r="EE53" s="28">
        <v>0</v>
      </c>
      <c r="EF53" s="28">
        <v>0</v>
      </c>
      <c r="EG53" s="28">
        <v>0</v>
      </c>
      <c r="EH53" s="28">
        <v>0</v>
      </c>
      <c r="EI53" s="28">
        <v>0</v>
      </c>
      <c r="EJ53" s="28">
        <v>0</v>
      </c>
      <c r="EK53" s="28">
        <v>0</v>
      </c>
      <c r="EL53" s="28">
        <v>0</v>
      </c>
      <c r="EM53" s="28">
        <v>0</v>
      </c>
      <c r="EN53" s="28">
        <v>0</v>
      </c>
      <c r="EO53" s="28">
        <v>0</v>
      </c>
      <c r="EP53" s="28">
        <v>0</v>
      </c>
      <c r="EQ53" s="28">
        <v>0</v>
      </c>
      <c r="ER53" s="28">
        <v>0</v>
      </c>
      <c r="ES53" s="28">
        <f t="shared" si="3"/>
        <v>22213.261852848362</v>
      </c>
      <c r="ET53" s="28">
        <v>25001.633500351261</v>
      </c>
      <c r="EU53" s="28">
        <v>27386.071916180408</v>
      </c>
      <c r="EV53" s="28">
        <v>26153.508298539589</v>
      </c>
      <c r="EW53" s="28">
        <v>0</v>
      </c>
      <c r="EX53" s="28">
        <f t="shared" si="1"/>
        <v>100754.47556791961</v>
      </c>
      <c r="EZ53" s="5">
        <f t="shared" si="2"/>
        <v>0</v>
      </c>
      <c r="AMD53"/>
      <c r="AME53"/>
      <c r="AMF53"/>
      <c r="AMG53"/>
      <c r="AMH53"/>
      <c r="AMI53"/>
      <c r="AMJ53"/>
      <c r="AMK53"/>
    </row>
    <row r="54" spans="1:1025" s="5" customFormat="1" ht="25.5" x14ac:dyDescent="0.25">
      <c r="A54" s="9">
        <v>50</v>
      </c>
      <c r="B54" s="22"/>
      <c r="C54" s="24" t="s">
        <v>387</v>
      </c>
      <c r="D54" s="25" t="s">
        <v>388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8">
        <v>0</v>
      </c>
      <c r="T54" s="28">
        <v>0</v>
      </c>
      <c r="U54" s="28">
        <v>0</v>
      </c>
      <c r="V54" s="28">
        <v>0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8">
        <v>0</v>
      </c>
      <c r="AC54" s="28">
        <v>0</v>
      </c>
      <c r="AD54" s="28">
        <v>0</v>
      </c>
      <c r="AE54" s="28">
        <v>0</v>
      </c>
      <c r="AF54" s="28">
        <v>0</v>
      </c>
      <c r="AG54" s="28">
        <v>0</v>
      </c>
      <c r="AH54" s="28">
        <v>0</v>
      </c>
      <c r="AI54" s="28">
        <v>0</v>
      </c>
      <c r="AJ54" s="28">
        <v>0</v>
      </c>
      <c r="AK54" s="28">
        <v>0</v>
      </c>
      <c r="AL54" s="28">
        <v>0</v>
      </c>
      <c r="AM54" s="28">
        <v>0</v>
      </c>
      <c r="AN54" s="28">
        <v>0</v>
      </c>
      <c r="AO54" s="28">
        <v>0</v>
      </c>
      <c r="AP54" s="28">
        <v>3711.6903812381543</v>
      </c>
      <c r="AQ54" s="28">
        <v>0</v>
      </c>
      <c r="AR54" s="28">
        <v>0</v>
      </c>
      <c r="AS54" s="28">
        <v>0</v>
      </c>
      <c r="AT54" s="28">
        <v>0</v>
      </c>
      <c r="AU54" s="28">
        <v>0</v>
      </c>
      <c r="AV54" s="28">
        <v>0</v>
      </c>
      <c r="AW54" s="28">
        <v>0</v>
      </c>
      <c r="AX54" s="28">
        <v>0</v>
      </c>
      <c r="AY54" s="28">
        <v>0</v>
      </c>
      <c r="AZ54" s="28">
        <v>0</v>
      </c>
      <c r="BA54" s="28">
        <v>0</v>
      </c>
      <c r="BB54" s="28">
        <v>294165.98786500358</v>
      </c>
      <c r="BC54" s="28">
        <v>0</v>
      </c>
      <c r="BD54" s="28">
        <v>0</v>
      </c>
      <c r="BE54" s="28">
        <v>0</v>
      </c>
      <c r="BF54" s="28">
        <v>0</v>
      </c>
      <c r="BG54" s="28">
        <v>0</v>
      </c>
      <c r="BH54" s="28">
        <v>0</v>
      </c>
      <c r="BI54" s="28">
        <v>0</v>
      </c>
      <c r="BJ54" s="28">
        <v>0</v>
      </c>
      <c r="BK54" s="28">
        <v>0</v>
      </c>
      <c r="BL54" s="28">
        <v>0</v>
      </c>
      <c r="BM54" s="28">
        <v>0</v>
      </c>
      <c r="BN54" s="28">
        <v>0</v>
      </c>
      <c r="BO54" s="28">
        <v>0</v>
      </c>
      <c r="BP54" s="28">
        <v>0</v>
      </c>
      <c r="BQ54" s="28">
        <v>0</v>
      </c>
      <c r="BR54" s="28">
        <v>0</v>
      </c>
      <c r="BS54" s="28">
        <v>0</v>
      </c>
      <c r="BT54" s="28">
        <v>0</v>
      </c>
      <c r="BU54" s="28">
        <v>0</v>
      </c>
      <c r="BV54" s="28">
        <v>0</v>
      </c>
      <c r="BW54" s="28">
        <v>0</v>
      </c>
      <c r="BX54" s="28">
        <v>0</v>
      </c>
      <c r="BY54" s="28">
        <v>0</v>
      </c>
      <c r="BZ54" s="28">
        <v>0</v>
      </c>
      <c r="CA54" s="28">
        <v>0</v>
      </c>
      <c r="CB54" s="28">
        <v>0</v>
      </c>
      <c r="CC54" s="28">
        <v>0</v>
      </c>
      <c r="CD54" s="28">
        <v>0</v>
      </c>
      <c r="CE54" s="28">
        <v>0</v>
      </c>
      <c r="CF54" s="28">
        <v>0</v>
      </c>
      <c r="CG54" s="28">
        <v>0</v>
      </c>
      <c r="CH54" s="28">
        <v>0</v>
      </c>
      <c r="CI54" s="28">
        <v>0</v>
      </c>
      <c r="CJ54" s="28">
        <v>0</v>
      </c>
      <c r="CK54" s="28">
        <v>0</v>
      </c>
      <c r="CL54" s="28">
        <v>0</v>
      </c>
      <c r="CM54" s="28">
        <v>0</v>
      </c>
      <c r="CN54" s="28">
        <v>0</v>
      </c>
      <c r="CO54" s="28">
        <v>0</v>
      </c>
      <c r="CP54" s="28">
        <v>0</v>
      </c>
      <c r="CQ54" s="28">
        <v>0</v>
      </c>
      <c r="CR54" s="28">
        <v>0</v>
      </c>
      <c r="CS54" s="28">
        <v>0</v>
      </c>
      <c r="CT54" s="28">
        <v>0</v>
      </c>
      <c r="CU54" s="28">
        <v>0</v>
      </c>
      <c r="CV54" s="28">
        <v>0</v>
      </c>
      <c r="CW54" s="28">
        <v>0</v>
      </c>
      <c r="CX54" s="28">
        <v>0</v>
      </c>
      <c r="CY54" s="28">
        <v>0</v>
      </c>
      <c r="CZ54" s="28">
        <v>0</v>
      </c>
      <c r="DA54" s="28">
        <v>0</v>
      </c>
      <c r="DB54" s="28">
        <v>0</v>
      </c>
      <c r="DC54" s="28">
        <v>0</v>
      </c>
      <c r="DD54" s="28">
        <v>0</v>
      </c>
      <c r="DE54" s="28">
        <v>0</v>
      </c>
      <c r="DF54" s="28">
        <v>0</v>
      </c>
      <c r="DG54" s="28">
        <v>0</v>
      </c>
      <c r="DH54" s="28">
        <v>0</v>
      </c>
      <c r="DI54" s="28">
        <v>0</v>
      </c>
      <c r="DJ54" s="28">
        <v>0</v>
      </c>
      <c r="DK54" s="28">
        <v>0</v>
      </c>
      <c r="DL54" s="28">
        <v>0</v>
      </c>
      <c r="DM54" s="28">
        <v>0</v>
      </c>
      <c r="DN54" s="28">
        <v>0</v>
      </c>
      <c r="DO54" s="28">
        <v>0</v>
      </c>
      <c r="DP54" s="28">
        <v>0</v>
      </c>
      <c r="DQ54" s="28">
        <v>0</v>
      </c>
      <c r="DR54" s="28">
        <v>0</v>
      </c>
      <c r="DS54" s="28">
        <v>0</v>
      </c>
      <c r="DT54" s="28">
        <v>0</v>
      </c>
      <c r="DU54" s="28">
        <v>0</v>
      </c>
      <c r="DV54" s="28">
        <v>0</v>
      </c>
      <c r="DW54" s="28">
        <v>0</v>
      </c>
      <c r="DX54" s="28">
        <v>0</v>
      </c>
      <c r="DY54" s="28">
        <v>0</v>
      </c>
      <c r="DZ54" s="28">
        <v>0</v>
      </c>
      <c r="EA54" s="28">
        <v>0</v>
      </c>
      <c r="EB54" s="28">
        <v>0</v>
      </c>
      <c r="EC54" s="28">
        <v>0</v>
      </c>
      <c r="ED54" s="28">
        <v>0</v>
      </c>
      <c r="EE54" s="28">
        <v>0</v>
      </c>
      <c r="EF54" s="28">
        <v>0</v>
      </c>
      <c r="EG54" s="28">
        <v>0</v>
      </c>
      <c r="EH54" s="28">
        <v>0</v>
      </c>
      <c r="EI54" s="28">
        <v>0</v>
      </c>
      <c r="EJ54" s="28">
        <v>0</v>
      </c>
      <c r="EK54" s="28">
        <v>0</v>
      </c>
      <c r="EL54" s="28">
        <v>0</v>
      </c>
      <c r="EM54" s="28">
        <v>0</v>
      </c>
      <c r="EN54" s="28">
        <v>0</v>
      </c>
      <c r="EO54" s="28">
        <v>0</v>
      </c>
      <c r="EP54" s="28">
        <v>0</v>
      </c>
      <c r="EQ54" s="28">
        <v>0</v>
      </c>
      <c r="ER54" s="28">
        <v>0</v>
      </c>
      <c r="ES54" s="28">
        <f t="shared" si="3"/>
        <v>297877.67824624176</v>
      </c>
      <c r="ET54" s="28">
        <v>41259.251700060391</v>
      </c>
      <c r="EU54" s="28">
        <v>133227.05741473581</v>
      </c>
      <c r="EV54" s="28">
        <v>121575.68100682773</v>
      </c>
      <c r="EW54" s="28">
        <v>0</v>
      </c>
      <c r="EX54" s="28">
        <f t="shared" si="1"/>
        <v>593939.66836786573</v>
      </c>
      <c r="EZ54" s="5">
        <f t="shared" si="2"/>
        <v>0</v>
      </c>
      <c r="AMD54"/>
      <c r="AME54"/>
      <c r="AMF54"/>
      <c r="AMG54"/>
      <c r="AMH54"/>
      <c r="AMI54"/>
      <c r="AMJ54"/>
      <c r="AMK54"/>
    </row>
    <row r="55" spans="1:1025" s="5" customFormat="1" x14ac:dyDescent="0.25">
      <c r="A55" s="9">
        <v>51</v>
      </c>
      <c r="B55" s="22"/>
      <c r="C55" s="24" t="s">
        <v>389</v>
      </c>
      <c r="D55" s="25" t="s">
        <v>390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8">
        <v>0</v>
      </c>
      <c r="T55" s="28">
        <v>0</v>
      </c>
      <c r="U55" s="28">
        <v>0</v>
      </c>
      <c r="V55" s="28">
        <v>0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8">
        <v>0</v>
      </c>
      <c r="AC55" s="28">
        <v>0</v>
      </c>
      <c r="AD55" s="28">
        <v>0</v>
      </c>
      <c r="AE55" s="28">
        <v>0</v>
      </c>
      <c r="AF55" s="28">
        <v>0</v>
      </c>
      <c r="AG55" s="28">
        <v>0</v>
      </c>
      <c r="AH55" s="28">
        <v>0</v>
      </c>
      <c r="AI55" s="28">
        <v>0</v>
      </c>
      <c r="AJ55" s="28">
        <v>0</v>
      </c>
      <c r="AK55" s="28">
        <v>0</v>
      </c>
      <c r="AL55" s="28">
        <v>0</v>
      </c>
      <c r="AM55" s="28">
        <v>0</v>
      </c>
      <c r="AN55" s="28">
        <v>0</v>
      </c>
      <c r="AO55" s="28">
        <v>0</v>
      </c>
      <c r="AP55" s="28">
        <v>0</v>
      </c>
      <c r="AQ55" s="28">
        <v>0</v>
      </c>
      <c r="AR55" s="28">
        <v>0</v>
      </c>
      <c r="AS55" s="28">
        <v>0</v>
      </c>
      <c r="AT55" s="28">
        <v>0</v>
      </c>
      <c r="AU55" s="28">
        <v>0</v>
      </c>
      <c r="AV55" s="28">
        <v>0</v>
      </c>
      <c r="AW55" s="28">
        <v>0</v>
      </c>
      <c r="AX55" s="28">
        <v>0</v>
      </c>
      <c r="AY55" s="28">
        <v>0</v>
      </c>
      <c r="AZ55" s="28">
        <v>0</v>
      </c>
      <c r="BA55" s="28">
        <v>0</v>
      </c>
      <c r="BB55" s="28">
        <v>0</v>
      </c>
      <c r="BC55" s="28">
        <v>18936.676045492193</v>
      </c>
      <c r="BD55" s="28">
        <v>0</v>
      </c>
      <c r="BE55" s="28">
        <v>0</v>
      </c>
      <c r="BF55" s="28">
        <v>0</v>
      </c>
      <c r="BG55" s="28">
        <v>0</v>
      </c>
      <c r="BH55" s="28">
        <v>0</v>
      </c>
      <c r="BI55" s="28">
        <v>0</v>
      </c>
      <c r="BJ55" s="28">
        <v>0</v>
      </c>
      <c r="BK55" s="28">
        <v>0</v>
      </c>
      <c r="BL55" s="28">
        <v>0</v>
      </c>
      <c r="BM55" s="28">
        <v>0</v>
      </c>
      <c r="BN55" s="28">
        <v>0</v>
      </c>
      <c r="BO55" s="28">
        <v>0</v>
      </c>
      <c r="BP55" s="28">
        <v>0</v>
      </c>
      <c r="BQ55" s="28">
        <v>0</v>
      </c>
      <c r="BR55" s="28">
        <v>0</v>
      </c>
      <c r="BS55" s="28">
        <v>0</v>
      </c>
      <c r="BT55" s="28">
        <v>0</v>
      </c>
      <c r="BU55" s="28">
        <v>0</v>
      </c>
      <c r="BV55" s="28">
        <v>0</v>
      </c>
      <c r="BW55" s="28">
        <v>0</v>
      </c>
      <c r="BX55" s="28">
        <v>0</v>
      </c>
      <c r="BY55" s="28">
        <v>0</v>
      </c>
      <c r="BZ55" s="28">
        <v>0</v>
      </c>
      <c r="CA55" s="28">
        <v>0</v>
      </c>
      <c r="CB55" s="28">
        <v>0</v>
      </c>
      <c r="CC55" s="28">
        <v>0</v>
      </c>
      <c r="CD55" s="28">
        <v>0</v>
      </c>
      <c r="CE55" s="28">
        <v>0</v>
      </c>
      <c r="CF55" s="28">
        <v>0</v>
      </c>
      <c r="CG55" s="28">
        <v>0</v>
      </c>
      <c r="CH55" s="28">
        <v>0</v>
      </c>
      <c r="CI55" s="28">
        <v>0</v>
      </c>
      <c r="CJ55" s="28">
        <v>0</v>
      </c>
      <c r="CK55" s="28">
        <v>0</v>
      </c>
      <c r="CL55" s="28">
        <v>0</v>
      </c>
      <c r="CM55" s="28">
        <v>0</v>
      </c>
      <c r="CN55" s="28">
        <v>0</v>
      </c>
      <c r="CO55" s="28">
        <v>0</v>
      </c>
      <c r="CP55" s="28">
        <v>0</v>
      </c>
      <c r="CQ55" s="28">
        <v>0</v>
      </c>
      <c r="CR55" s="28">
        <v>0</v>
      </c>
      <c r="CS55" s="28">
        <v>0</v>
      </c>
      <c r="CT55" s="28">
        <v>0</v>
      </c>
      <c r="CU55" s="28">
        <v>0</v>
      </c>
      <c r="CV55" s="28">
        <v>0</v>
      </c>
      <c r="CW55" s="28">
        <v>0</v>
      </c>
      <c r="CX55" s="28">
        <v>0</v>
      </c>
      <c r="CY55" s="28">
        <v>0</v>
      </c>
      <c r="CZ55" s="28">
        <v>0</v>
      </c>
      <c r="DA55" s="28">
        <v>0</v>
      </c>
      <c r="DB55" s="28">
        <v>0</v>
      </c>
      <c r="DC55" s="28">
        <v>0</v>
      </c>
      <c r="DD55" s="28">
        <v>0</v>
      </c>
      <c r="DE55" s="28">
        <v>0</v>
      </c>
      <c r="DF55" s="28">
        <v>0</v>
      </c>
      <c r="DG55" s="28">
        <v>0</v>
      </c>
      <c r="DH55" s="28">
        <v>0</v>
      </c>
      <c r="DI55" s="28">
        <v>0</v>
      </c>
      <c r="DJ55" s="28">
        <v>0</v>
      </c>
      <c r="DK55" s="28">
        <v>0</v>
      </c>
      <c r="DL55" s="28">
        <v>0</v>
      </c>
      <c r="DM55" s="28">
        <v>0</v>
      </c>
      <c r="DN55" s="28">
        <v>0</v>
      </c>
      <c r="DO55" s="28">
        <v>0</v>
      </c>
      <c r="DP55" s="28">
        <v>0</v>
      </c>
      <c r="DQ55" s="28">
        <v>0</v>
      </c>
      <c r="DR55" s="28">
        <v>0</v>
      </c>
      <c r="DS55" s="28">
        <v>0</v>
      </c>
      <c r="DT55" s="28">
        <v>0</v>
      </c>
      <c r="DU55" s="28">
        <v>0</v>
      </c>
      <c r="DV55" s="28">
        <v>0</v>
      </c>
      <c r="DW55" s="28">
        <v>0</v>
      </c>
      <c r="DX55" s="28">
        <v>0</v>
      </c>
      <c r="DY55" s="28">
        <v>0</v>
      </c>
      <c r="DZ55" s="28">
        <v>0</v>
      </c>
      <c r="EA55" s="28">
        <v>0</v>
      </c>
      <c r="EB55" s="28">
        <v>0</v>
      </c>
      <c r="EC55" s="28">
        <v>0</v>
      </c>
      <c r="ED55" s="28">
        <v>0</v>
      </c>
      <c r="EE55" s="28">
        <v>0</v>
      </c>
      <c r="EF55" s="28">
        <v>0</v>
      </c>
      <c r="EG55" s="28">
        <v>0</v>
      </c>
      <c r="EH55" s="28">
        <v>0</v>
      </c>
      <c r="EI55" s="28">
        <v>0</v>
      </c>
      <c r="EJ55" s="28">
        <v>0</v>
      </c>
      <c r="EK55" s="28">
        <v>0</v>
      </c>
      <c r="EL55" s="28">
        <v>0</v>
      </c>
      <c r="EM55" s="28">
        <v>0</v>
      </c>
      <c r="EN55" s="28">
        <v>0</v>
      </c>
      <c r="EO55" s="28">
        <v>0</v>
      </c>
      <c r="EP55" s="28">
        <v>0</v>
      </c>
      <c r="EQ55" s="28">
        <v>0</v>
      </c>
      <c r="ER55" s="28">
        <v>0</v>
      </c>
      <c r="ES55" s="28">
        <f t="shared" si="3"/>
        <v>18936.676045492193</v>
      </c>
      <c r="ET55" s="28">
        <v>18652.92562505</v>
      </c>
      <c r="EU55" s="28">
        <v>73011.432346977948</v>
      </c>
      <c r="EV55" s="28">
        <v>17188.361599195679</v>
      </c>
      <c r="EW55" s="28">
        <v>0</v>
      </c>
      <c r="EX55" s="28">
        <f t="shared" si="1"/>
        <v>127789.39561671582</v>
      </c>
      <c r="EZ55" s="5">
        <f t="shared" si="2"/>
        <v>0</v>
      </c>
      <c r="AMD55"/>
      <c r="AME55"/>
      <c r="AMF55"/>
      <c r="AMG55"/>
      <c r="AMH55"/>
      <c r="AMI55"/>
      <c r="AMJ55"/>
      <c r="AMK55"/>
    </row>
    <row r="56" spans="1:1025" s="5" customFormat="1" ht="25.5" x14ac:dyDescent="0.25">
      <c r="A56" s="9">
        <v>52</v>
      </c>
      <c r="B56" s="22"/>
      <c r="C56" s="24" t="s">
        <v>391</v>
      </c>
      <c r="D56" s="25" t="s">
        <v>392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0</v>
      </c>
      <c r="T56" s="28">
        <v>0</v>
      </c>
      <c r="U56" s="28">
        <v>0</v>
      </c>
      <c r="V56" s="28">
        <v>0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8">
        <v>0</v>
      </c>
      <c r="AC56" s="28">
        <v>0</v>
      </c>
      <c r="AD56" s="28">
        <v>0</v>
      </c>
      <c r="AE56" s="28">
        <v>0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28">
        <v>0</v>
      </c>
      <c r="AM56" s="28">
        <v>0</v>
      </c>
      <c r="AN56" s="28">
        <v>0</v>
      </c>
      <c r="AO56" s="28">
        <v>0</v>
      </c>
      <c r="AP56" s="28">
        <v>0</v>
      </c>
      <c r="AQ56" s="28">
        <v>0</v>
      </c>
      <c r="AR56" s="28">
        <v>0</v>
      </c>
      <c r="AS56" s="28">
        <v>0</v>
      </c>
      <c r="AT56" s="28">
        <v>0</v>
      </c>
      <c r="AU56" s="28">
        <v>0</v>
      </c>
      <c r="AV56" s="28">
        <v>0</v>
      </c>
      <c r="AW56" s="28">
        <v>0</v>
      </c>
      <c r="AX56" s="28">
        <v>0</v>
      </c>
      <c r="AY56" s="28">
        <v>0</v>
      </c>
      <c r="AZ56" s="28">
        <v>0</v>
      </c>
      <c r="BA56" s="28">
        <v>0</v>
      </c>
      <c r="BB56" s="28">
        <v>0</v>
      </c>
      <c r="BC56" s="28">
        <v>0</v>
      </c>
      <c r="BD56" s="28">
        <v>59822.179157222265</v>
      </c>
      <c r="BE56" s="28">
        <v>0</v>
      </c>
      <c r="BF56" s="28">
        <v>0</v>
      </c>
      <c r="BG56" s="28">
        <v>0</v>
      </c>
      <c r="BH56" s="28">
        <v>0</v>
      </c>
      <c r="BI56" s="28">
        <v>0</v>
      </c>
      <c r="BJ56" s="28">
        <v>157.13634273476524</v>
      </c>
      <c r="BK56" s="28">
        <v>0</v>
      </c>
      <c r="BL56" s="28">
        <v>0</v>
      </c>
      <c r="BM56" s="28">
        <v>0</v>
      </c>
      <c r="BN56" s="28">
        <v>0</v>
      </c>
      <c r="BO56" s="28">
        <v>0</v>
      </c>
      <c r="BP56" s="28">
        <v>0</v>
      </c>
      <c r="BQ56" s="28">
        <v>0</v>
      </c>
      <c r="BR56" s="28">
        <v>0</v>
      </c>
      <c r="BS56" s="28">
        <v>1907.2844584724442</v>
      </c>
      <c r="BT56" s="28">
        <v>0</v>
      </c>
      <c r="BU56" s="28">
        <v>0</v>
      </c>
      <c r="BV56" s="28">
        <v>0</v>
      </c>
      <c r="BW56" s="28">
        <v>0</v>
      </c>
      <c r="BX56" s="28">
        <v>0</v>
      </c>
      <c r="BY56" s="28">
        <v>0</v>
      </c>
      <c r="BZ56" s="28">
        <v>0</v>
      </c>
      <c r="CA56" s="28">
        <v>0</v>
      </c>
      <c r="CB56" s="28">
        <v>0</v>
      </c>
      <c r="CC56" s="28">
        <v>0</v>
      </c>
      <c r="CD56" s="28">
        <v>0</v>
      </c>
      <c r="CE56" s="28">
        <v>0</v>
      </c>
      <c r="CF56" s="28">
        <v>0</v>
      </c>
      <c r="CG56" s="28">
        <v>0</v>
      </c>
      <c r="CH56" s="28">
        <v>0</v>
      </c>
      <c r="CI56" s="28">
        <v>0</v>
      </c>
      <c r="CJ56" s="28">
        <v>0</v>
      </c>
      <c r="CK56" s="28">
        <v>0</v>
      </c>
      <c r="CL56" s="28">
        <v>0</v>
      </c>
      <c r="CM56" s="28">
        <v>0</v>
      </c>
      <c r="CN56" s="28">
        <v>0</v>
      </c>
      <c r="CO56" s="28">
        <v>0</v>
      </c>
      <c r="CP56" s="28">
        <v>0</v>
      </c>
      <c r="CQ56" s="28">
        <v>0</v>
      </c>
      <c r="CR56" s="28">
        <v>0</v>
      </c>
      <c r="CS56" s="28">
        <v>0</v>
      </c>
      <c r="CT56" s="28">
        <v>0</v>
      </c>
      <c r="CU56" s="28">
        <v>0</v>
      </c>
      <c r="CV56" s="28">
        <v>0</v>
      </c>
      <c r="CW56" s="28">
        <v>0</v>
      </c>
      <c r="CX56" s="28">
        <v>0</v>
      </c>
      <c r="CY56" s="28">
        <v>0</v>
      </c>
      <c r="CZ56" s="28">
        <v>0</v>
      </c>
      <c r="DA56" s="28">
        <v>0</v>
      </c>
      <c r="DB56" s="28">
        <v>0</v>
      </c>
      <c r="DC56" s="28">
        <v>0</v>
      </c>
      <c r="DD56" s="28">
        <v>0</v>
      </c>
      <c r="DE56" s="28">
        <v>0</v>
      </c>
      <c r="DF56" s="28">
        <v>0</v>
      </c>
      <c r="DG56" s="28">
        <v>0</v>
      </c>
      <c r="DH56" s="28">
        <v>0</v>
      </c>
      <c r="DI56" s="28">
        <v>0</v>
      </c>
      <c r="DJ56" s="28">
        <v>0</v>
      </c>
      <c r="DK56" s="28">
        <v>0</v>
      </c>
      <c r="DL56" s="28">
        <v>0</v>
      </c>
      <c r="DM56" s="28">
        <v>0</v>
      </c>
      <c r="DN56" s="28">
        <v>0</v>
      </c>
      <c r="DO56" s="28">
        <v>0</v>
      </c>
      <c r="DP56" s="28">
        <v>0</v>
      </c>
      <c r="DQ56" s="28">
        <v>0</v>
      </c>
      <c r="DR56" s="28">
        <v>0</v>
      </c>
      <c r="DS56" s="28">
        <v>0</v>
      </c>
      <c r="DT56" s="28">
        <v>0</v>
      </c>
      <c r="DU56" s="28">
        <v>0</v>
      </c>
      <c r="DV56" s="28">
        <v>0</v>
      </c>
      <c r="DW56" s="28">
        <v>0</v>
      </c>
      <c r="DX56" s="28">
        <v>0</v>
      </c>
      <c r="DY56" s="28">
        <v>0</v>
      </c>
      <c r="DZ56" s="28">
        <v>0</v>
      </c>
      <c r="EA56" s="28">
        <v>0</v>
      </c>
      <c r="EB56" s="28">
        <v>0</v>
      </c>
      <c r="EC56" s="28">
        <v>0</v>
      </c>
      <c r="ED56" s="28">
        <v>0</v>
      </c>
      <c r="EE56" s="28">
        <v>0</v>
      </c>
      <c r="EF56" s="28">
        <v>0</v>
      </c>
      <c r="EG56" s="28">
        <v>680.69796893831438</v>
      </c>
      <c r="EH56" s="28">
        <v>0</v>
      </c>
      <c r="EI56" s="28">
        <v>0</v>
      </c>
      <c r="EJ56" s="28">
        <v>0</v>
      </c>
      <c r="EK56" s="28">
        <v>0</v>
      </c>
      <c r="EL56" s="28">
        <v>0</v>
      </c>
      <c r="EM56" s="28">
        <v>0</v>
      </c>
      <c r="EN56" s="28">
        <v>0</v>
      </c>
      <c r="EO56" s="28">
        <v>0</v>
      </c>
      <c r="EP56" s="28">
        <v>0</v>
      </c>
      <c r="EQ56" s="28">
        <v>0</v>
      </c>
      <c r="ER56" s="28">
        <v>0</v>
      </c>
      <c r="ES56" s="28">
        <f t="shared" si="3"/>
        <v>62567.297927367792</v>
      </c>
      <c r="ET56" s="28">
        <v>131180.65625283978</v>
      </c>
      <c r="EU56" s="28">
        <v>13606.497579623987</v>
      </c>
      <c r="EV56" s="28">
        <v>33278.470220277297</v>
      </c>
      <c r="EW56" s="28">
        <v>0</v>
      </c>
      <c r="EX56" s="28">
        <f t="shared" si="1"/>
        <v>240632.92198010883</v>
      </c>
      <c r="EZ56" s="5">
        <f t="shared" si="2"/>
        <v>0</v>
      </c>
      <c r="AMD56"/>
      <c r="AME56"/>
      <c r="AMF56"/>
      <c r="AMG56"/>
      <c r="AMH56"/>
      <c r="AMI56"/>
      <c r="AMJ56"/>
      <c r="AMK56"/>
    </row>
    <row r="57" spans="1:1025" s="5" customFormat="1" x14ac:dyDescent="0.25">
      <c r="A57" s="9">
        <v>53</v>
      </c>
      <c r="B57" s="22"/>
      <c r="C57" s="24" t="s">
        <v>393</v>
      </c>
      <c r="D57" s="25" t="s">
        <v>394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8">
        <v>0</v>
      </c>
      <c r="T57" s="28">
        <v>0</v>
      </c>
      <c r="U57" s="28">
        <v>0</v>
      </c>
      <c r="V57" s="28">
        <v>0</v>
      </c>
      <c r="W57" s="28">
        <v>0</v>
      </c>
      <c r="X57" s="28">
        <v>0</v>
      </c>
      <c r="Y57" s="28">
        <v>0</v>
      </c>
      <c r="Z57" s="28">
        <v>0</v>
      </c>
      <c r="AA57" s="28">
        <v>0</v>
      </c>
      <c r="AB57" s="28">
        <v>0</v>
      </c>
      <c r="AC57" s="28">
        <v>0</v>
      </c>
      <c r="AD57" s="28">
        <v>0</v>
      </c>
      <c r="AE57" s="28">
        <v>0</v>
      </c>
      <c r="AF57" s="28">
        <v>0</v>
      </c>
      <c r="AG57" s="28">
        <v>0</v>
      </c>
      <c r="AH57" s="28">
        <v>0</v>
      </c>
      <c r="AI57" s="28">
        <v>0</v>
      </c>
      <c r="AJ57" s="28">
        <v>0</v>
      </c>
      <c r="AK57" s="28">
        <v>0</v>
      </c>
      <c r="AL57" s="28">
        <v>0</v>
      </c>
      <c r="AM57" s="28">
        <v>0</v>
      </c>
      <c r="AN57" s="28">
        <v>0</v>
      </c>
      <c r="AO57" s="28">
        <v>0</v>
      </c>
      <c r="AP57" s="28">
        <v>0</v>
      </c>
      <c r="AQ57" s="28">
        <v>0</v>
      </c>
      <c r="AR57" s="28">
        <v>0</v>
      </c>
      <c r="AS57" s="28">
        <v>0</v>
      </c>
      <c r="AT57" s="28">
        <v>0</v>
      </c>
      <c r="AU57" s="28">
        <v>0</v>
      </c>
      <c r="AV57" s="28">
        <v>0</v>
      </c>
      <c r="AW57" s="28">
        <v>0</v>
      </c>
      <c r="AX57" s="28">
        <v>0</v>
      </c>
      <c r="AY57" s="28">
        <v>0</v>
      </c>
      <c r="AZ57" s="28">
        <v>0</v>
      </c>
      <c r="BA57" s="28">
        <v>0</v>
      </c>
      <c r="BB57" s="28">
        <v>0</v>
      </c>
      <c r="BC57" s="28">
        <v>0</v>
      </c>
      <c r="BD57" s="28">
        <v>0</v>
      </c>
      <c r="BE57" s="28">
        <v>157583.31589272051</v>
      </c>
      <c r="BF57" s="28">
        <v>0</v>
      </c>
      <c r="BG57" s="28">
        <v>0</v>
      </c>
      <c r="BH57" s="28">
        <v>0</v>
      </c>
      <c r="BI57" s="28">
        <v>0</v>
      </c>
      <c r="BJ57" s="28">
        <v>0</v>
      </c>
      <c r="BK57" s="28">
        <v>0</v>
      </c>
      <c r="BL57" s="28">
        <v>0</v>
      </c>
      <c r="BM57" s="28">
        <v>0</v>
      </c>
      <c r="BN57" s="28">
        <v>0</v>
      </c>
      <c r="BO57" s="28">
        <v>0</v>
      </c>
      <c r="BP57" s="28">
        <v>0</v>
      </c>
      <c r="BQ57" s="28">
        <v>0</v>
      </c>
      <c r="BR57" s="28">
        <v>0</v>
      </c>
      <c r="BS57" s="28">
        <v>0</v>
      </c>
      <c r="BT57" s="28">
        <v>0</v>
      </c>
      <c r="BU57" s="28">
        <v>0</v>
      </c>
      <c r="BV57" s="28">
        <v>0</v>
      </c>
      <c r="BW57" s="28">
        <v>0</v>
      </c>
      <c r="BX57" s="28">
        <v>0</v>
      </c>
      <c r="BY57" s="28">
        <v>0</v>
      </c>
      <c r="BZ57" s="28">
        <v>0</v>
      </c>
      <c r="CA57" s="28">
        <v>0</v>
      </c>
      <c r="CB57" s="28">
        <v>0</v>
      </c>
      <c r="CC57" s="28">
        <v>0</v>
      </c>
      <c r="CD57" s="28">
        <v>0</v>
      </c>
      <c r="CE57" s="28">
        <v>303.22806572656918</v>
      </c>
      <c r="CF57" s="28">
        <v>0</v>
      </c>
      <c r="CG57" s="28">
        <v>0</v>
      </c>
      <c r="CH57" s="28">
        <v>0</v>
      </c>
      <c r="CI57" s="28">
        <v>0</v>
      </c>
      <c r="CJ57" s="28">
        <v>0</v>
      </c>
      <c r="CK57" s="28">
        <v>0</v>
      </c>
      <c r="CL57" s="28">
        <v>0</v>
      </c>
      <c r="CM57" s="28">
        <v>0</v>
      </c>
      <c r="CN57" s="28">
        <v>0</v>
      </c>
      <c r="CO57" s="28">
        <v>0</v>
      </c>
      <c r="CP57" s="28">
        <v>0</v>
      </c>
      <c r="CQ57" s="28">
        <v>0</v>
      </c>
      <c r="CR57" s="28">
        <v>0</v>
      </c>
      <c r="CS57" s="28">
        <v>0</v>
      </c>
      <c r="CT57" s="28">
        <v>0</v>
      </c>
      <c r="CU57" s="28">
        <v>0</v>
      </c>
      <c r="CV57" s="28">
        <v>0</v>
      </c>
      <c r="CW57" s="28">
        <v>0</v>
      </c>
      <c r="CX57" s="28">
        <v>0</v>
      </c>
      <c r="CY57" s="28">
        <v>0</v>
      </c>
      <c r="CZ57" s="28">
        <v>0</v>
      </c>
      <c r="DA57" s="28">
        <v>0</v>
      </c>
      <c r="DB57" s="28">
        <v>0</v>
      </c>
      <c r="DC57" s="28">
        <v>0</v>
      </c>
      <c r="DD57" s="28">
        <v>0</v>
      </c>
      <c r="DE57" s="28">
        <v>0</v>
      </c>
      <c r="DF57" s="28">
        <v>0</v>
      </c>
      <c r="DG57" s="28">
        <v>0</v>
      </c>
      <c r="DH57" s="28">
        <v>0</v>
      </c>
      <c r="DI57" s="28">
        <v>0</v>
      </c>
      <c r="DJ57" s="28">
        <v>0</v>
      </c>
      <c r="DK57" s="28">
        <v>0</v>
      </c>
      <c r="DL57" s="28">
        <v>0</v>
      </c>
      <c r="DM57" s="28">
        <v>0</v>
      </c>
      <c r="DN57" s="28">
        <v>0</v>
      </c>
      <c r="DO57" s="28">
        <v>0</v>
      </c>
      <c r="DP57" s="28">
        <v>0</v>
      </c>
      <c r="DQ57" s="28">
        <v>0</v>
      </c>
      <c r="DR57" s="28">
        <v>0</v>
      </c>
      <c r="DS57" s="28">
        <v>0</v>
      </c>
      <c r="DT57" s="28">
        <v>0</v>
      </c>
      <c r="DU57" s="28">
        <v>0</v>
      </c>
      <c r="DV57" s="28">
        <v>0</v>
      </c>
      <c r="DW57" s="28">
        <v>0</v>
      </c>
      <c r="DX57" s="28">
        <v>0</v>
      </c>
      <c r="DY57" s="28">
        <v>0</v>
      </c>
      <c r="DZ57" s="28">
        <v>0</v>
      </c>
      <c r="EA57" s="28">
        <v>0</v>
      </c>
      <c r="EB57" s="28">
        <v>0</v>
      </c>
      <c r="EC57" s="28">
        <v>0</v>
      </c>
      <c r="ED57" s="28">
        <v>0</v>
      </c>
      <c r="EE57" s="28">
        <v>0</v>
      </c>
      <c r="EF57" s="28">
        <v>22.769412141303178</v>
      </c>
      <c r="EG57" s="28">
        <v>1596.8484951049522</v>
      </c>
      <c r="EH57" s="28">
        <v>0</v>
      </c>
      <c r="EI57" s="28">
        <v>0</v>
      </c>
      <c r="EJ57" s="28">
        <v>0</v>
      </c>
      <c r="EK57" s="28">
        <v>0</v>
      </c>
      <c r="EL57" s="28">
        <v>0</v>
      </c>
      <c r="EM57" s="28">
        <v>0</v>
      </c>
      <c r="EN57" s="28">
        <v>415.23508942087665</v>
      </c>
      <c r="EO57" s="28">
        <v>0</v>
      </c>
      <c r="EP57" s="28">
        <v>0</v>
      </c>
      <c r="EQ57" s="28">
        <v>0</v>
      </c>
      <c r="ER57" s="28">
        <v>0</v>
      </c>
      <c r="ES57" s="28">
        <f t="shared" si="3"/>
        <v>159921.39695511421</v>
      </c>
      <c r="ET57" s="28">
        <v>145775.8390777288</v>
      </c>
      <c r="EU57" s="28">
        <v>51774.272348453946</v>
      </c>
      <c r="EV57" s="28">
        <v>145159.21610101857</v>
      </c>
      <c r="EW57" s="28">
        <v>0</v>
      </c>
      <c r="EX57" s="28">
        <f t="shared" si="1"/>
        <v>502630.72448231548</v>
      </c>
      <c r="EZ57" s="5">
        <f t="shared" si="2"/>
        <v>0</v>
      </c>
      <c r="AMD57"/>
      <c r="AME57"/>
      <c r="AMF57"/>
      <c r="AMG57"/>
      <c r="AMH57"/>
      <c r="AMI57"/>
      <c r="AMJ57"/>
      <c r="AMK57"/>
    </row>
    <row r="58" spans="1:1025" s="5" customFormat="1" ht="25.5" x14ac:dyDescent="0.25">
      <c r="A58" s="9">
        <v>54</v>
      </c>
      <c r="B58" s="22"/>
      <c r="C58" s="24" t="s">
        <v>395</v>
      </c>
      <c r="D58" s="25" t="s">
        <v>396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8">
        <v>0</v>
      </c>
      <c r="T58" s="28">
        <v>0</v>
      </c>
      <c r="U58" s="28">
        <v>0</v>
      </c>
      <c r="V58" s="28">
        <v>0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8">
        <v>0</v>
      </c>
      <c r="AC58" s="28">
        <v>0</v>
      </c>
      <c r="AD58" s="28">
        <v>0</v>
      </c>
      <c r="AE58" s="28">
        <v>0</v>
      </c>
      <c r="AF58" s="28">
        <v>0</v>
      </c>
      <c r="AG58" s="28">
        <v>0</v>
      </c>
      <c r="AH58" s="28">
        <v>0</v>
      </c>
      <c r="AI58" s="28">
        <v>0</v>
      </c>
      <c r="AJ58" s="28">
        <v>0</v>
      </c>
      <c r="AK58" s="28">
        <v>0</v>
      </c>
      <c r="AL58" s="28">
        <v>13105.803284391834</v>
      </c>
      <c r="AM58" s="28">
        <v>0</v>
      </c>
      <c r="AN58" s="28">
        <v>0</v>
      </c>
      <c r="AO58" s="28">
        <v>0</v>
      </c>
      <c r="AP58" s="28">
        <v>0</v>
      </c>
      <c r="AQ58" s="28">
        <v>0</v>
      </c>
      <c r="AR58" s="28">
        <v>0</v>
      </c>
      <c r="AS58" s="28">
        <v>0</v>
      </c>
      <c r="AT58" s="28">
        <v>0</v>
      </c>
      <c r="AU58" s="28">
        <v>0</v>
      </c>
      <c r="AV58" s="28">
        <v>0</v>
      </c>
      <c r="AW58" s="28">
        <v>0</v>
      </c>
      <c r="AX58" s="28">
        <v>0</v>
      </c>
      <c r="AY58" s="28">
        <v>0</v>
      </c>
      <c r="AZ58" s="28">
        <v>0</v>
      </c>
      <c r="BA58" s="28">
        <v>0</v>
      </c>
      <c r="BB58" s="28">
        <v>0</v>
      </c>
      <c r="BC58" s="28">
        <v>0</v>
      </c>
      <c r="BD58" s="28">
        <v>0</v>
      </c>
      <c r="BE58" s="28">
        <v>0</v>
      </c>
      <c r="BF58" s="28">
        <v>18275.89499330485</v>
      </c>
      <c r="BG58" s="28">
        <v>0</v>
      </c>
      <c r="BH58" s="28">
        <v>0</v>
      </c>
      <c r="BI58" s="28">
        <v>0</v>
      </c>
      <c r="BJ58" s="28">
        <v>0</v>
      </c>
      <c r="BK58" s="28">
        <v>0</v>
      </c>
      <c r="BL58" s="28">
        <v>0</v>
      </c>
      <c r="BM58" s="28">
        <v>0</v>
      </c>
      <c r="BN58" s="28">
        <v>0</v>
      </c>
      <c r="BO58" s="28">
        <v>0</v>
      </c>
      <c r="BP58" s="28">
        <v>0</v>
      </c>
      <c r="BQ58" s="28">
        <v>0</v>
      </c>
      <c r="BR58" s="28">
        <v>0</v>
      </c>
      <c r="BS58" s="28">
        <v>0</v>
      </c>
      <c r="BT58" s="28">
        <v>0</v>
      </c>
      <c r="BU58" s="28">
        <v>0</v>
      </c>
      <c r="BV58" s="28">
        <v>0</v>
      </c>
      <c r="BW58" s="28">
        <v>0</v>
      </c>
      <c r="BX58" s="28">
        <v>0</v>
      </c>
      <c r="BY58" s="28">
        <v>0</v>
      </c>
      <c r="BZ58" s="28">
        <v>0</v>
      </c>
      <c r="CA58" s="28">
        <v>0</v>
      </c>
      <c r="CB58" s="28">
        <v>0</v>
      </c>
      <c r="CC58" s="28">
        <v>0</v>
      </c>
      <c r="CD58" s="28">
        <v>0</v>
      </c>
      <c r="CE58" s="28">
        <v>0</v>
      </c>
      <c r="CF58" s="28">
        <v>882.0179014938924</v>
      </c>
      <c r="CG58" s="28">
        <v>0</v>
      </c>
      <c r="CH58" s="28">
        <v>0</v>
      </c>
      <c r="CI58" s="28">
        <v>0</v>
      </c>
      <c r="CJ58" s="28">
        <v>0</v>
      </c>
      <c r="CK58" s="28">
        <v>0</v>
      </c>
      <c r="CL58" s="28">
        <v>0</v>
      </c>
      <c r="CM58" s="28">
        <v>0</v>
      </c>
      <c r="CN58" s="28">
        <v>0</v>
      </c>
      <c r="CO58" s="28">
        <v>0</v>
      </c>
      <c r="CP58" s="28">
        <v>0</v>
      </c>
      <c r="CQ58" s="28">
        <v>0</v>
      </c>
      <c r="CR58" s="28">
        <v>0</v>
      </c>
      <c r="CS58" s="28">
        <v>0</v>
      </c>
      <c r="CT58" s="28">
        <v>0</v>
      </c>
      <c r="CU58" s="28">
        <v>0</v>
      </c>
      <c r="CV58" s="28">
        <v>0</v>
      </c>
      <c r="CW58" s="28">
        <v>0</v>
      </c>
      <c r="CX58" s="28">
        <v>0</v>
      </c>
      <c r="CY58" s="28">
        <v>0</v>
      </c>
      <c r="CZ58" s="28">
        <v>0</v>
      </c>
      <c r="DA58" s="28">
        <v>0</v>
      </c>
      <c r="DB58" s="28">
        <v>0</v>
      </c>
      <c r="DC58" s="28">
        <v>0</v>
      </c>
      <c r="DD58" s="28">
        <v>0</v>
      </c>
      <c r="DE58" s="28">
        <v>0</v>
      </c>
      <c r="DF58" s="28">
        <v>0</v>
      </c>
      <c r="DG58" s="28">
        <v>0</v>
      </c>
      <c r="DH58" s="28">
        <v>0</v>
      </c>
      <c r="DI58" s="28">
        <v>0</v>
      </c>
      <c r="DJ58" s="28">
        <v>0</v>
      </c>
      <c r="DK58" s="28">
        <v>0</v>
      </c>
      <c r="DL58" s="28">
        <v>0</v>
      </c>
      <c r="DM58" s="28">
        <v>0</v>
      </c>
      <c r="DN58" s="28">
        <v>0</v>
      </c>
      <c r="DO58" s="28">
        <v>0</v>
      </c>
      <c r="DP58" s="28">
        <v>0</v>
      </c>
      <c r="DQ58" s="28">
        <v>0</v>
      </c>
      <c r="DR58" s="28">
        <v>0</v>
      </c>
      <c r="DS58" s="28">
        <v>0</v>
      </c>
      <c r="DT58" s="28">
        <v>0</v>
      </c>
      <c r="DU58" s="28">
        <v>0</v>
      </c>
      <c r="DV58" s="28">
        <v>0</v>
      </c>
      <c r="DW58" s="28">
        <v>0</v>
      </c>
      <c r="DX58" s="28">
        <v>0</v>
      </c>
      <c r="DY58" s="28">
        <v>0</v>
      </c>
      <c r="DZ58" s="28">
        <v>0</v>
      </c>
      <c r="EA58" s="28">
        <v>0</v>
      </c>
      <c r="EB58" s="28">
        <v>0</v>
      </c>
      <c r="EC58" s="28">
        <v>0</v>
      </c>
      <c r="ED58" s="28">
        <v>0</v>
      </c>
      <c r="EE58" s="28">
        <v>0</v>
      </c>
      <c r="EF58" s="28">
        <v>0</v>
      </c>
      <c r="EG58" s="28">
        <v>0</v>
      </c>
      <c r="EH58" s="28">
        <v>0</v>
      </c>
      <c r="EI58" s="28">
        <v>0</v>
      </c>
      <c r="EJ58" s="28">
        <v>0</v>
      </c>
      <c r="EK58" s="28">
        <v>0</v>
      </c>
      <c r="EL58" s="28">
        <v>0</v>
      </c>
      <c r="EM58" s="28">
        <v>0</v>
      </c>
      <c r="EN58" s="28">
        <v>0</v>
      </c>
      <c r="EO58" s="28">
        <v>0</v>
      </c>
      <c r="EP58" s="28">
        <v>0</v>
      </c>
      <c r="EQ58" s="28">
        <v>0</v>
      </c>
      <c r="ER58" s="28">
        <v>0</v>
      </c>
      <c r="ES58" s="28">
        <f t="shared" si="3"/>
        <v>32263.716179190575</v>
      </c>
      <c r="ET58" s="28">
        <v>20728.743606300119</v>
      </c>
      <c r="EU58" s="28">
        <v>6351.8650994926147</v>
      </c>
      <c r="EV58" s="28">
        <v>13136.228511706589</v>
      </c>
      <c r="EW58" s="28">
        <v>0</v>
      </c>
      <c r="EX58" s="28">
        <f t="shared" si="1"/>
        <v>72480.553396689895</v>
      </c>
      <c r="EZ58" s="5">
        <f t="shared" si="2"/>
        <v>0</v>
      </c>
      <c r="AMD58"/>
      <c r="AME58"/>
      <c r="AMF58"/>
      <c r="AMG58"/>
      <c r="AMH58"/>
      <c r="AMI58"/>
      <c r="AMJ58"/>
      <c r="AMK58"/>
    </row>
    <row r="59" spans="1:1025" s="5" customFormat="1" x14ac:dyDescent="0.25">
      <c r="A59" s="9">
        <v>55</v>
      </c>
      <c r="B59" s="22"/>
      <c r="C59" s="24" t="s">
        <v>397</v>
      </c>
      <c r="D59" s="25" t="s">
        <v>398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8">
        <v>0</v>
      </c>
      <c r="T59" s="28">
        <v>0</v>
      </c>
      <c r="U59" s="28">
        <v>0</v>
      </c>
      <c r="V59" s="28">
        <v>0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8">
        <v>0</v>
      </c>
      <c r="AC59" s="28">
        <v>0</v>
      </c>
      <c r="AD59" s="28">
        <v>0</v>
      </c>
      <c r="AE59" s="28">
        <v>0</v>
      </c>
      <c r="AF59" s="28">
        <v>0</v>
      </c>
      <c r="AG59" s="28">
        <v>0</v>
      </c>
      <c r="AH59" s="28">
        <v>0</v>
      </c>
      <c r="AI59" s="28">
        <v>0</v>
      </c>
      <c r="AJ59" s="28">
        <v>0</v>
      </c>
      <c r="AK59" s="28">
        <v>0</v>
      </c>
      <c r="AL59" s="28">
        <v>0</v>
      </c>
      <c r="AM59" s="28">
        <v>0</v>
      </c>
      <c r="AN59" s="28">
        <v>0</v>
      </c>
      <c r="AO59" s="28">
        <v>0</v>
      </c>
      <c r="AP59" s="28">
        <v>0</v>
      </c>
      <c r="AQ59" s="28">
        <v>0</v>
      </c>
      <c r="AR59" s="28">
        <v>0</v>
      </c>
      <c r="AS59" s="28">
        <v>0</v>
      </c>
      <c r="AT59" s="28">
        <v>0</v>
      </c>
      <c r="AU59" s="28">
        <v>0</v>
      </c>
      <c r="AV59" s="28">
        <v>0</v>
      </c>
      <c r="AW59" s="28">
        <v>0</v>
      </c>
      <c r="AX59" s="28">
        <v>0</v>
      </c>
      <c r="AY59" s="28">
        <v>0</v>
      </c>
      <c r="AZ59" s="28">
        <v>0</v>
      </c>
      <c r="BA59" s="28">
        <v>0</v>
      </c>
      <c r="BB59" s="28">
        <v>0</v>
      </c>
      <c r="BC59" s="28">
        <v>0</v>
      </c>
      <c r="BD59" s="28">
        <v>0</v>
      </c>
      <c r="BE59" s="28">
        <v>0</v>
      </c>
      <c r="BF59" s="28">
        <v>0</v>
      </c>
      <c r="BG59" s="28">
        <v>9791.1762687450264</v>
      </c>
      <c r="BH59" s="28">
        <v>0</v>
      </c>
      <c r="BI59" s="28">
        <v>0</v>
      </c>
      <c r="BJ59" s="28">
        <v>0</v>
      </c>
      <c r="BK59" s="28">
        <v>0</v>
      </c>
      <c r="BL59" s="28">
        <v>0</v>
      </c>
      <c r="BM59" s="28">
        <v>0</v>
      </c>
      <c r="BN59" s="28">
        <v>0</v>
      </c>
      <c r="BO59" s="28">
        <v>0</v>
      </c>
      <c r="BP59" s="28">
        <v>0</v>
      </c>
      <c r="BQ59" s="28">
        <v>0</v>
      </c>
      <c r="BR59" s="28">
        <v>0</v>
      </c>
      <c r="BS59" s="28">
        <v>0</v>
      </c>
      <c r="BT59" s="28">
        <v>0</v>
      </c>
      <c r="BU59" s="28">
        <v>0</v>
      </c>
      <c r="BV59" s="28">
        <v>0</v>
      </c>
      <c r="BW59" s="28">
        <v>0</v>
      </c>
      <c r="BX59" s="28">
        <v>0</v>
      </c>
      <c r="BY59" s="28">
        <v>0</v>
      </c>
      <c r="BZ59" s="28">
        <v>0</v>
      </c>
      <c r="CA59" s="28">
        <v>0</v>
      </c>
      <c r="CB59" s="28">
        <v>0</v>
      </c>
      <c r="CC59" s="28">
        <v>0</v>
      </c>
      <c r="CD59" s="28">
        <v>0</v>
      </c>
      <c r="CE59" s="28">
        <v>0</v>
      </c>
      <c r="CF59" s="28">
        <v>0</v>
      </c>
      <c r="CG59" s="28">
        <v>0</v>
      </c>
      <c r="CH59" s="28">
        <v>0</v>
      </c>
      <c r="CI59" s="28">
        <v>0</v>
      </c>
      <c r="CJ59" s="28">
        <v>0</v>
      </c>
      <c r="CK59" s="28">
        <v>0</v>
      </c>
      <c r="CL59" s="28">
        <v>0</v>
      </c>
      <c r="CM59" s="28">
        <v>0</v>
      </c>
      <c r="CN59" s="28">
        <v>0</v>
      </c>
      <c r="CO59" s="28">
        <v>0</v>
      </c>
      <c r="CP59" s="28">
        <v>0</v>
      </c>
      <c r="CQ59" s="28">
        <v>0</v>
      </c>
      <c r="CR59" s="28">
        <v>0</v>
      </c>
      <c r="CS59" s="28">
        <v>0</v>
      </c>
      <c r="CT59" s="28">
        <v>0</v>
      </c>
      <c r="CU59" s="28">
        <v>0</v>
      </c>
      <c r="CV59" s="28">
        <v>0</v>
      </c>
      <c r="CW59" s="28">
        <v>0</v>
      </c>
      <c r="CX59" s="28">
        <v>0</v>
      </c>
      <c r="CY59" s="28">
        <v>0</v>
      </c>
      <c r="CZ59" s="28">
        <v>0</v>
      </c>
      <c r="DA59" s="28">
        <v>0</v>
      </c>
      <c r="DB59" s="28">
        <v>0</v>
      </c>
      <c r="DC59" s="28">
        <v>0</v>
      </c>
      <c r="DD59" s="28">
        <v>0</v>
      </c>
      <c r="DE59" s="28">
        <v>0</v>
      </c>
      <c r="DF59" s="28">
        <v>0</v>
      </c>
      <c r="DG59" s="28">
        <v>0</v>
      </c>
      <c r="DH59" s="28">
        <v>0</v>
      </c>
      <c r="DI59" s="28">
        <v>0</v>
      </c>
      <c r="DJ59" s="28">
        <v>0</v>
      </c>
      <c r="DK59" s="28">
        <v>0</v>
      </c>
      <c r="DL59" s="28">
        <v>0</v>
      </c>
      <c r="DM59" s="28">
        <v>0</v>
      </c>
      <c r="DN59" s="28">
        <v>0</v>
      </c>
      <c r="DO59" s="28">
        <v>0</v>
      </c>
      <c r="DP59" s="28">
        <v>0</v>
      </c>
      <c r="DQ59" s="28">
        <v>0</v>
      </c>
      <c r="DR59" s="28">
        <v>0</v>
      </c>
      <c r="DS59" s="28">
        <v>0</v>
      </c>
      <c r="DT59" s="28">
        <v>0</v>
      </c>
      <c r="DU59" s="28">
        <v>0</v>
      </c>
      <c r="DV59" s="28">
        <v>0</v>
      </c>
      <c r="DW59" s="28">
        <v>0</v>
      </c>
      <c r="DX59" s="28">
        <v>0</v>
      </c>
      <c r="DY59" s="28">
        <v>0</v>
      </c>
      <c r="DZ59" s="28">
        <v>0</v>
      </c>
      <c r="EA59" s="28">
        <v>0</v>
      </c>
      <c r="EB59" s="28">
        <v>0</v>
      </c>
      <c r="EC59" s="28">
        <v>0</v>
      </c>
      <c r="ED59" s="28">
        <v>0</v>
      </c>
      <c r="EE59" s="28">
        <v>0</v>
      </c>
      <c r="EF59" s="28">
        <v>0</v>
      </c>
      <c r="EG59" s="28">
        <v>0</v>
      </c>
      <c r="EH59" s="28">
        <v>0</v>
      </c>
      <c r="EI59" s="28">
        <v>0</v>
      </c>
      <c r="EJ59" s="28">
        <v>0</v>
      </c>
      <c r="EK59" s="28">
        <v>0</v>
      </c>
      <c r="EL59" s="28">
        <v>0</v>
      </c>
      <c r="EM59" s="28">
        <v>0</v>
      </c>
      <c r="EN59" s="28">
        <v>0</v>
      </c>
      <c r="EO59" s="28">
        <v>0</v>
      </c>
      <c r="EP59" s="28">
        <v>0</v>
      </c>
      <c r="EQ59" s="28">
        <v>0</v>
      </c>
      <c r="ER59" s="28">
        <v>0</v>
      </c>
      <c r="ES59" s="28">
        <f t="shared" si="3"/>
        <v>9791.1762687450264</v>
      </c>
      <c r="ET59" s="28">
        <v>75856.052835004419</v>
      </c>
      <c r="EU59" s="28">
        <v>24730.915816154818</v>
      </c>
      <c r="EV59" s="28">
        <v>44639.309127664477</v>
      </c>
      <c r="EW59" s="28">
        <v>0</v>
      </c>
      <c r="EX59" s="28">
        <f t="shared" si="1"/>
        <v>155017.45404756875</v>
      </c>
      <c r="EZ59" s="5">
        <f t="shared" si="2"/>
        <v>0</v>
      </c>
      <c r="AMD59"/>
      <c r="AME59"/>
      <c r="AMF59"/>
      <c r="AMG59"/>
      <c r="AMH59"/>
      <c r="AMI59"/>
      <c r="AMJ59"/>
      <c r="AMK59"/>
    </row>
    <row r="60" spans="1:1025" s="5" customFormat="1" ht="51" x14ac:dyDescent="0.25">
      <c r="A60" s="9">
        <v>56</v>
      </c>
      <c r="B60" s="22"/>
      <c r="C60" s="24" t="s">
        <v>399</v>
      </c>
      <c r="D60" s="25" t="s">
        <v>400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8">
        <v>0</v>
      </c>
      <c r="T60" s="28">
        <v>0</v>
      </c>
      <c r="U60" s="28">
        <v>0</v>
      </c>
      <c r="V60" s="28">
        <v>0</v>
      </c>
      <c r="W60" s="28">
        <v>0</v>
      </c>
      <c r="X60" s="28">
        <v>0</v>
      </c>
      <c r="Y60" s="28">
        <v>0</v>
      </c>
      <c r="Z60" s="28">
        <v>0</v>
      </c>
      <c r="AA60" s="28">
        <v>0</v>
      </c>
      <c r="AB60" s="28">
        <v>0</v>
      </c>
      <c r="AC60" s="28">
        <v>0</v>
      </c>
      <c r="AD60" s="28">
        <v>0</v>
      </c>
      <c r="AE60" s="28">
        <v>15657.143820931555</v>
      </c>
      <c r="AF60" s="28">
        <v>0</v>
      </c>
      <c r="AG60" s="28">
        <v>0</v>
      </c>
      <c r="AH60" s="28">
        <v>0</v>
      </c>
      <c r="AI60" s="28">
        <v>0</v>
      </c>
      <c r="AJ60" s="28">
        <v>0</v>
      </c>
      <c r="AK60" s="28">
        <v>0</v>
      </c>
      <c r="AL60" s="28">
        <v>0</v>
      </c>
      <c r="AM60" s="28">
        <v>0</v>
      </c>
      <c r="AN60" s="28">
        <v>0</v>
      </c>
      <c r="AO60" s="28">
        <v>0</v>
      </c>
      <c r="AP60" s="28">
        <v>0</v>
      </c>
      <c r="AQ60" s="28">
        <v>0</v>
      </c>
      <c r="AR60" s="28">
        <v>0</v>
      </c>
      <c r="AS60" s="28">
        <v>0</v>
      </c>
      <c r="AT60" s="28">
        <v>0</v>
      </c>
      <c r="AU60" s="28">
        <v>0</v>
      </c>
      <c r="AV60" s="28">
        <v>0</v>
      </c>
      <c r="AW60" s="28">
        <v>0</v>
      </c>
      <c r="AX60" s="28">
        <v>0</v>
      </c>
      <c r="AY60" s="28">
        <v>0</v>
      </c>
      <c r="AZ60" s="28">
        <v>0</v>
      </c>
      <c r="BA60" s="28">
        <v>0</v>
      </c>
      <c r="BB60" s="28">
        <v>0</v>
      </c>
      <c r="BC60" s="28">
        <v>0</v>
      </c>
      <c r="BD60" s="28">
        <v>0</v>
      </c>
      <c r="BE60" s="28">
        <v>0</v>
      </c>
      <c r="BF60" s="28">
        <v>0</v>
      </c>
      <c r="BG60" s="28">
        <v>0</v>
      </c>
      <c r="BH60" s="28">
        <v>96286.822882687076</v>
      </c>
      <c r="BI60" s="28">
        <v>0</v>
      </c>
      <c r="BJ60" s="28">
        <v>0</v>
      </c>
      <c r="BK60" s="28">
        <v>0</v>
      </c>
      <c r="BL60" s="28">
        <v>0</v>
      </c>
      <c r="BM60" s="28">
        <v>0</v>
      </c>
      <c r="BN60" s="28">
        <v>0</v>
      </c>
      <c r="BO60" s="28">
        <v>0</v>
      </c>
      <c r="BP60" s="28">
        <v>0</v>
      </c>
      <c r="BQ60" s="28">
        <v>0</v>
      </c>
      <c r="BR60" s="28">
        <v>0</v>
      </c>
      <c r="BS60" s="28">
        <v>0</v>
      </c>
      <c r="BT60" s="28">
        <v>0</v>
      </c>
      <c r="BU60" s="28">
        <v>0</v>
      </c>
      <c r="BV60" s="28">
        <v>0</v>
      </c>
      <c r="BW60" s="28">
        <v>59.104461976910819</v>
      </c>
      <c r="BX60" s="28">
        <v>0</v>
      </c>
      <c r="BY60" s="28">
        <v>0</v>
      </c>
      <c r="BZ60" s="28">
        <v>0</v>
      </c>
      <c r="CA60" s="28">
        <v>0</v>
      </c>
      <c r="CB60" s="28">
        <v>0</v>
      </c>
      <c r="CC60" s="28">
        <v>0</v>
      </c>
      <c r="CD60" s="28">
        <v>0</v>
      </c>
      <c r="CE60" s="28">
        <v>0</v>
      </c>
      <c r="CF60" s="28">
        <v>0</v>
      </c>
      <c r="CG60" s="28">
        <v>0</v>
      </c>
      <c r="CH60" s="28">
        <v>0</v>
      </c>
      <c r="CI60" s="28">
        <v>0</v>
      </c>
      <c r="CJ60" s="28">
        <v>0</v>
      </c>
      <c r="CK60" s="28">
        <v>0</v>
      </c>
      <c r="CL60" s="28">
        <v>0</v>
      </c>
      <c r="CM60" s="28">
        <v>0</v>
      </c>
      <c r="CN60" s="28">
        <v>0</v>
      </c>
      <c r="CO60" s="28">
        <v>0</v>
      </c>
      <c r="CP60" s="28">
        <v>0</v>
      </c>
      <c r="CQ60" s="28">
        <v>0</v>
      </c>
      <c r="CR60" s="28">
        <v>0</v>
      </c>
      <c r="CS60" s="28">
        <v>0</v>
      </c>
      <c r="CT60" s="28">
        <v>0</v>
      </c>
      <c r="CU60" s="28">
        <v>0</v>
      </c>
      <c r="CV60" s="28">
        <v>0</v>
      </c>
      <c r="CW60" s="28">
        <v>0</v>
      </c>
      <c r="CX60" s="28">
        <v>0</v>
      </c>
      <c r="CY60" s="28">
        <v>0</v>
      </c>
      <c r="CZ60" s="28">
        <v>0</v>
      </c>
      <c r="DA60" s="28">
        <v>0</v>
      </c>
      <c r="DB60" s="28">
        <v>0</v>
      </c>
      <c r="DC60" s="28">
        <v>0</v>
      </c>
      <c r="DD60" s="28">
        <v>0</v>
      </c>
      <c r="DE60" s="28">
        <v>0</v>
      </c>
      <c r="DF60" s="28">
        <v>0</v>
      </c>
      <c r="DG60" s="28">
        <v>0</v>
      </c>
      <c r="DH60" s="28">
        <v>0</v>
      </c>
      <c r="DI60" s="28">
        <v>0</v>
      </c>
      <c r="DJ60" s="28">
        <v>0</v>
      </c>
      <c r="DK60" s="28">
        <v>0</v>
      </c>
      <c r="DL60" s="28">
        <v>0</v>
      </c>
      <c r="DM60" s="28">
        <v>0</v>
      </c>
      <c r="DN60" s="28">
        <v>0</v>
      </c>
      <c r="DO60" s="28">
        <v>0</v>
      </c>
      <c r="DP60" s="28">
        <v>0</v>
      </c>
      <c r="DQ60" s="28">
        <v>0</v>
      </c>
      <c r="DR60" s="28">
        <v>0</v>
      </c>
      <c r="DS60" s="28">
        <v>0</v>
      </c>
      <c r="DT60" s="28">
        <v>0</v>
      </c>
      <c r="DU60" s="28">
        <v>0</v>
      </c>
      <c r="DV60" s="28">
        <v>0</v>
      </c>
      <c r="DW60" s="28">
        <v>0</v>
      </c>
      <c r="DX60" s="28">
        <v>0</v>
      </c>
      <c r="DY60" s="28">
        <v>0</v>
      </c>
      <c r="DZ60" s="28">
        <v>0</v>
      </c>
      <c r="EA60" s="28">
        <v>0</v>
      </c>
      <c r="EB60" s="28">
        <v>0</v>
      </c>
      <c r="EC60" s="28">
        <v>0</v>
      </c>
      <c r="ED60" s="28">
        <v>0</v>
      </c>
      <c r="EE60" s="28">
        <v>0</v>
      </c>
      <c r="EF60" s="28">
        <v>0</v>
      </c>
      <c r="EG60" s="28">
        <v>0</v>
      </c>
      <c r="EH60" s="28">
        <v>0</v>
      </c>
      <c r="EI60" s="28">
        <v>0</v>
      </c>
      <c r="EJ60" s="28">
        <v>0</v>
      </c>
      <c r="EK60" s="28">
        <v>0</v>
      </c>
      <c r="EL60" s="28">
        <v>0</v>
      </c>
      <c r="EM60" s="28">
        <v>0</v>
      </c>
      <c r="EN60" s="28">
        <v>0</v>
      </c>
      <c r="EO60" s="28">
        <v>0</v>
      </c>
      <c r="EP60" s="28">
        <v>0</v>
      </c>
      <c r="EQ60" s="28">
        <v>0</v>
      </c>
      <c r="ER60" s="28">
        <v>0</v>
      </c>
      <c r="ES60" s="28">
        <f t="shared" si="3"/>
        <v>112003.07116559554</v>
      </c>
      <c r="ET60" s="28">
        <v>39048.985498060007</v>
      </c>
      <c r="EU60" s="28">
        <v>12961.165820787301</v>
      </c>
      <c r="EV60" s="28">
        <v>25684.846242511598</v>
      </c>
      <c r="EW60" s="28">
        <v>0</v>
      </c>
      <c r="EX60" s="28">
        <f t="shared" si="1"/>
        <v>189698.06872695446</v>
      </c>
      <c r="EZ60" s="5">
        <f t="shared" si="2"/>
        <v>0</v>
      </c>
      <c r="AMD60"/>
      <c r="AME60"/>
      <c r="AMF60"/>
      <c r="AMG60"/>
      <c r="AMH60"/>
      <c r="AMI60"/>
      <c r="AMJ60"/>
      <c r="AMK60"/>
    </row>
    <row r="61" spans="1:1025" s="5" customFormat="1" x14ac:dyDescent="0.25">
      <c r="A61" s="9">
        <v>57</v>
      </c>
      <c r="B61" s="22"/>
      <c r="C61" s="24" t="s">
        <v>401</v>
      </c>
      <c r="D61" s="25" t="s">
        <v>402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33953.929156825572</v>
      </c>
      <c r="S61" s="28">
        <v>0</v>
      </c>
      <c r="T61" s="28">
        <v>0</v>
      </c>
      <c r="U61" s="28">
        <v>0</v>
      </c>
      <c r="V61" s="28">
        <v>0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8">
        <v>0</v>
      </c>
      <c r="AC61" s="28">
        <v>0</v>
      </c>
      <c r="AD61" s="28">
        <v>0</v>
      </c>
      <c r="AE61" s="28">
        <v>0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  <c r="AK61" s="28">
        <v>0</v>
      </c>
      <c r="AL61" s="28">
        <v>0</v>
      </c>
      <c r="AM61" s="28">
        <v>0</v>
      </c>
      <c r="AN61" s="28">
        <v>0</v>
      </c>
      <c r="AO61" s="28">
        <v>0</v>
      </c>
      <c r="AP61" s="28">
        <v>0</v>
      </c>
      <c r="AQ61" s="28">
        <v>0</v>
      </c>
      <c r="AR61" s="28">
        <v>0</v>
      </c>
      <c r="AS61" s="28">
        <v>0</v>
      </c>
      <c r="AT61" s="28">
        <v>0</v>
      </c>
      <c r="AU61" s="28">
        <v>0</v>
      </c>
      <c r="AV61" s="28">
        <v>0</v>
      </c>
      <c r="AW61" s="28">
        <v>0</v>
      </c>
      <c r="AX61" s="28">
        <v>0</v>
      </c>
      <c r="AY61" s="28">
        <v>0</v>
      </c>
      <c r="AZ61" s="28">
        <v>0</v>
      </c>
      <c r="BA61" s="28">
        <v>0</v>
      </c>
      <c r="BB61" s="28">
        <v>0</v>
      </c>
      <c r="BC61" s="28">
        <v>0</v>
      </c>
      <c r="BD61" s="28">
        <v>0</v>
      </c>
      <c r="BE61" s="28">
        <v>0</v>
      </c>
      <c r="BF61" s="28">
        <v>0</v>
      </c>
      <c r="BG61" s="28">
        <v>0</v>
      </c>
      <c r="BH61" s="28">
        <v>0</v>
      </c>
      <c r="BI61" s="28">
        <v>310647.15641690971</v>
      </c>
      <c r="BJ61" s="28">
        <v>0</v>
      </c>
      <c r="BK61" s="28">
        <v>0</v>
      </c>
      <c r="BL61" s="28">
        <v>0</v>
      </c>
      <c r="BM61" s="28">
        <v>0</v>
      </c>
      <c r="BN61" s="28">
        <v>0</v>
      </c>
      <c r="BO61" s="28">
        <v>0</v>
      </c>
      <c r="BP61" s="28">
        <v>0</v>
      </c>
      <c r="BQ61" s="28">
        <v>0</v>
      </c>
      <c r="BR61" s="28">
        <v>0</v>
      </c>
      <c r="BS61" s="28">
        <v>611.19971529146517</v>
      </c>
      <c r="BT61" s="28">
        <v>0</v>
      </c>
      <c r="BU61" s="28">
        <v>0</v>
      </c>
      <c r="BV61" s="28">
        <v>0</v>
      </c>
      <c r="BW61" s="28">
        <v>0</v>
      </c>
      <c r="BX61" s="28">
        <v>0</v>
      </c>
      <c r="BY61" s="28">
        <v>0</v>
      </c>
      <c r="BZ61" s="28">
        <v>0</v>
      </c>
      <c r="CA61" s="28">
        <v>0</v>
      </c>
      <c r="CB61" s="28">
        <v>0</v>
      </c>
      <c r="CC61" s="28">
        <v>0</v>
      </c>
      <c r="CD61" s="28">
        <v>0</v>
      </c>
      <c r="CE61" s="28">
        <v>0</v>
      </c>
      <c r="CF61" s="28">
        <v>0</v>
      </c>
      <c r="CG61" s="28">
        <v>0</v>
      </c>
      <c r="CH61" s="28">
        <v>0</v>
      </c>
      <c r="CI61" s="28">
        <v>0</v>
      </c>
      <c r="CJ61" s="28">
        <v>0</v>
      </c>
      <c r="CK61" s="28">
        <v>0</v>
      </c>
      <c r="CL61" s="28">
        <v>0</v>
      </c>
      <c r="CM61" s="28">
        <v>0</v>
      </c>
      <c r="CN61" s="28">
        <v>0</v>
      </c>
      <c r="CO61" s="28">
        <v>0</v>
      </c>
      <c r="CP61" s="28">
        <v>0</v>
      </c>
      <c r="CQ61" s="28">
        <v>0</v>
      </c>
      <c r="CR61" s="28">
        <v>0</v>
      </c>
      <c r="CS61" s="28">
        <v>0</v>
      </c>
      <c r="CT61" s="28">
        <v>0</v>
      </c>
      <c r="CU61" s="28">
        <v>0</v>
      </c>
      <c r="CV61" s="28">
        <v>0</v>
      </c>
      <c r="CW61" s="28">
        <v>0</v>
      </c>
      <c r="CX61" s="28">
        <v>0</v>
      </c>
      <c r="CY61" s="28">
        <v>0</v>
      </c>
      <c r="CZ61" s="28">
        <v>0</v>
      </c>
      <c r="DA61" s="28">
        <v>0</v>
      </c>
      <c r="DB61" s="28">
        <v>0</v>
      </c>
      <c r="DC61" s="28">
        <v>0</v>
      </c>
      <c r="DD61" s="28">
        <v>0</v>
      </c>
      <c r="DE61" s="28">
        <v>0</v>
      </c>
      <c r="DF61" s="28">
        <v>0</v>
      </c>
      <c r="DG61" s="28">
        <v>0</v>
      </c>
      <c r="DH61" s="28">
        <v>0</v>
      </c>
      <c r="DI61" s="28">
        <v>0</v>
      </c>
      <c r="DJ61" s="28">
        <v>0</v>
      </c>
      <c r="DK61" s="28">
        <v>0</v>
      </c>
      <c r="DL61" s="28">
        <v>0</v>
      </c>
      <c r="DM61" s="28">
        <v>0</v>
      </c>
      <c r="DN61" s="28">
        <v>0</v>
      </c>
      <c r="DO61" s="28">
        <v>0</v>
      </c>
      <c r="DP61" s="28">
        <v>0</v>
      </c>
      <c r="DQ61" s="28">
        <v>0</v>
      </c>
      <c r="DR61" s="28">
        <v>0</v>
      </c>
      <c r="DS61" s="28">
        <v>0</v>
      </c>
      <c r="DT61" s="28">
        <v>0</v>
      </c>
      <c r="DU61" s="28">
        <v>0</v>
      </c>
      <c r="DV61" s="28">
        <v>0</v>
      </c>
      <c r="DW61" s="28">
        <v>0</v>
      </c>
      <c r="DX61" s="28">
        <v>0</v>
      </c>
      <c r="DY61" s="28">
        <v>0</v>
      </c>
      <c r="DZ61" s="28">
        <v>0</v>
      </c>
      <c r="EA61" s="28">
        <v>0</v>
      </c>
      <c r="EB61" s="28">
        <v>0</v>
      </c>
      <c r="EC61" s="28">
        <v>0</v>
      </c>
      <c r="ED61" s="28">
        <v>0</v>
      </c>
      <c r="EE61" s="28">
        <v>0</v>
      </c>
      <c r="EF61" s="28">
        <v>365.60947938427176</v>
      </c>
      <c r="EG61" s="28">
        <v>0</v>
      </c>
      <c r="EH61" s="28">
        <v>0</v>
      </c>
      <c r="EI61" s="28">
        <v>0</v>
      </c>
      <c r="EJ61" s="28">
        <v>0</v>
      </c>
      <c r="EK61" s="28">
        <v>0</v>
      </c>
      <c r="EL61" s="28">
        <v>0</v>
      </c>
      <c r="EM61" s="28">
        <v>0</v>
      </c>
      <c r="EN61" s="28">
        <v>0</v>
      </c>
      <c r="EO61" s="28">
        <v>0</v>
      </c>
      <c r="EP61" s="28">
        <v>0</v>
      </c>
      <c r="EQ61" s="28">
        <v>0</v>
      </c>
      <c r="ER61" s="28">
        <v>0</v>
      </c>
      <c r="ES61" s="28">
        <f t="shared" si="3"/>
        <v>345577.894768411</v>
      </c>
      <c r="ET61" s="28">
        <v>330725.50669376453</v>
      </c>
      <c r="EU61" s="28">
        <v>8544.4435661160405</v>
      </c>
      <c r="EV61" s="28">
        <v>216358.77093032087</v>
      </c>
      <c r="EW61" s="28">
        <v>0</v>
      </c>
      <c r="EX61" s="28">
        <f t="shared" si="1"/>
        <v>901206.61595861241</v>
      </c>
      <c r="EZ61" s="5">
        <f t="shared" si="2"/>
        <v>0</v>
      </c>
      <c r="AMD61"/>
      <c r="AME61"/>
      <c r="AMF61"/>
      <c r="AMG61"/>
      <c r="AMH61"/>
      <c r="AMI61"/>
      <c r="AMJ61"/>
      <c r="AMK61"/>
    </row>
    <row r="62" spans="1:1025" s="5" customFormat="1" ht="38.25" x14ac:dyDescent="0.25">
      <c r="A62" s="9">
        <v>58</v>
      </c>
      <c r="B62" s="22"/>
      <c r="C62" s="24" t="s">
        <v>403</v>
      </c>
      <c r="D62" s="25" t="s">
        <v>404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8">
        <v>0</v>
      </c>
      <c r="U62" s="28">
        <v>0</v>
      </c>
      <c r="V62" s="28">
        <v>0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8">
        <v>0</v>
      </c>
      <c r="AC62" s="28">
        <v>0</v>
      </c>
      <c r="AD62" s="28">
        <v>0</v>
      </c>
      <c r="AE62" s="28">
        <v>0</v>
      </c>
      <c r="AF62" s="28">
        <v>0</v>
      </c>
      <c r="AG62" s="28">
        <v>0</v>
      </c>
      <c r="AH62" s="28">
        <v>0</v>
      </c>
      <c r="AI62" s="28">
        <v>0</v>
      </c>
      <c r="AJ62" s="28">
        <v>0</v>
      </c>
      <c r="AK62" s="28">
        <v>0</v>
      </c>
      <c r="AL62" s="28">
        <v>0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8">
        <v>0</v>
      </c>
      <c r="AS62" s="28">
        <v>0</v>
      </c>
      <c r="AT62" s="28">
        <v>0</v>
      </c>
      <c r="AU62" s="28">
        <v>0</v>
      </c>
      <c r="AV62" s="28">
        <v>0</v>
      </c>
      <c r="AW62" s="28">
        <v>0</v>
      </c>
      <c r="AX62" s="28">
        <v>0</v>
      </c>
      <c r="AY62" s="28">
        <v>0</v>
      </c>
      <c r="AZ62" s="28">
        <v>0</v>
      </c>
      <c r="BA62" s="28">
        <v>0</v>
      </c>
      <c r="BB62" s="28">
        <v>0</v>
      </c>
      <c r="BC62" s="28">
        <v>0</v>
      </c>
      <c r="BD62" s="28">
        <v>0</v>
      </c>
      <c r="BE62" s="28">
        <v>0</v>
      </c>
      <c r="BF62" s="28">
        <v>0</v>
      </c>
      <c r="BG62" s="28">
        <v>0</v>
      </c>
      <c r="BH62" s="28">
        <v>0</v>
      </c>
      <c r="BI62" s="28">
        <v>0</v>
      </c>
      <c r="BJ62" s="28">
        <v>195680.84000129215</v>
      </c>
      <c r="BK62" s="28">
        <v>0</v>
      </c>
      <c r="BL62" s="28">
        <v>0</v>
      </c>
      <c r="BM62" s="28">
        <v>0</v>
      </c>
      <c r="BN62" s="28">
        <v>0</v>
      </c>
      <c r="BO62" s="28">
        <v>0</v>
      </c>
      <c r="BP62" s="28">
        <v>0</v>
      </c>
      <c r="BQ62" s="28">
        <v>0</v>
      </c>
      <c r="BR62" s="28">
        <v>0</v>
      </c>
      <c r="BS62" s="28">
        <v>0</v>
      </c>
      <c r="BT62" s="28">
        <v>0</v>
      </c>
      <c r="BU62" s="28">
        <v>0</v>
      </c>
      <c r="BV62" s="28">
        <v>0</v>
      </c>
      <c r="BW62" s="28">
        <v>0</v>
      </c>
      <c r="BX62" s="28">
        <v>0</v>
      </c>
      <c r="BY62" s="28">
        <v>0</v>
      </c>
      <c r="BZ62" s="28">
        <v>0</v>
      </c>
      <c r="CA62" s="28">
        <v>134.76006387727784</v>
      </c>
      <c r="CB62" s="28">
        <v>0</v>
      </c>
      <c r="CC62" s="28">
        <v>0</v>
      </c>
      <c r="CD62" s="28">
        <v>0</v>
      </c>
      <c r="CE62" s="28">
        <v>0</v>
      </c>
      <c r="CF62" s="28">
        <v>109.04601180510868</v>
      </c>
      <c r="CG62" s="28">
        <v>0</v>
      </c>
      <c r="CH62" s="28">
        <v>0</v>
      </c>
      <c r="CI62" s="28">
        <v>0</v>
      </c>
      <c r="CJ62" s="28">
        <v>0</v>
      </c>
      <c r="CK62" s="28">
        <v>0</v>
      </c>
      <c r="CL62" s="28">
        <v>0</v>
      </c>
      <c r="CM62" s="28">
        <v>0</v>
      </c>
      <c r="CN62" s="28">
        <v>0</v>
      </c>
      <c r="CO62" s="28">
        <v>0</v>
      </c>
      <c r="CP62" s="28">
        <v>0</v>
      </c>
      <c r="CQ62" s="28">
        <v>0</v>
      </c>
      <c r="CR62" s="28">
        <v>0</v>
      </c>
      <c r="CS62" s="28">
        <v>0</v>
      </c>
      <c r="CT62" s="28">
        <v>0</v>
      </c>
      <c r="CU62" s="28">
        <v>0</v>
      </c>
      <c r="CV62" s="28">
        <v>0</v>
      </c>
      <c r="CW62" s="28">
        <v>0</v>
      </c>
      <c r="CX62" s="28">
        <v>0</v>
      </c>
      <c r="CY62" s="28">
        <v>2.4840669979439132</v>
      </c>
      <c r="CZ62" s="28">
        <v>0</v>
      </c>
      <c r="DA62" s="28">
        <v>0</v>
      </c>
      <c r="DB62" s="28">
        <v>0</v>
      </c>
      <c r="DC62" s="28">
        <v>0</v>
      </c>
      <c r="DD62" s="28">
        <v>0</v>
      </c>
      <c r="DE62" s="28">
        <v>10381.160861363511</v>
      </c>
      <c r="DF62" s="28">
        <v>0</v>
      </c>
      <c r="DG62" s="28">
        <v>0</v>
      </c>
      <c r="DH62" s="28">
        <v>0</v>
      </c>
      <c r="DI62" s="28">
        <v>0</v>
      </c>
      <c r="DJ62" s="28">
        <v>0</v>
      </c>
      <c r="DK62" s="28">
        <v>0</v>
      </c>
      <c r="DL62" s="28">
        <v>0</v>
      </c>
      <c r="DM62" s="28">
        <v>0</v>
      </c>
      <c r="DN62" s="28">
        <v>0</v>
      </c>
      <c r="DO62" s="28">
        <v>0</v>
      </c>
      <c r="DP62" s="28">
        <v>0</v>
      </c>
      <c r="DQ62" s="28">
        <v>0</v>
      </c>
      <c r="DR62" s="28">
        <v>0</v>
      </c>
      <c r="DS62" s="28">
        <v>0</v>
      </c>
      <c r="DT62" s="28">
        <v>0</v>
      </c>
      <c r="DU62" s="28">
        <v>0</v>
      </c>
      <c r="DV62" s="28">
        <v>0</v>
      </c>
      <c r="DW62" s="28">
        <v>0</v>
      </c>
      <c r="DX62" s="28">
        <v>0</v>
      </c>
      <c r="DY62" s="28">
        <v>0</v>
      </c>
      <c r="DZ62" s="28">
        <v>0</v>
      </c>
      <c r="EA62" s="28">
        <v>0</v>
      </c>
      <c r="EB62" s="28">
        <v>0</v>
      </c>
      <c r="EC62" s="28">
        <v>167.18023349956485</v>
      </c>
      <c r="ED62" s="28">
        <v>0</v>
      </c>
      <c r="EE62" s="28">
        <v>0</v>
      </c>
      <c r="EF62" s="28">
        <v>1610.4858115932275</v>
      </c>
      <c r="EG62" s="28">
        <v>1146.8817692108162</v>
      </c>
      <c r="EH62" s="28">
        <v>0</v>
      </c>
      <c r="EI62" s="28">
        <v>0</v>
      </c>
      <c r="EJ62" s="28">
        <v>0.39159432387619419</v>
      </c>
      <c r="EK62" s="28">
        <v>0</v>
      </c>
      <c r="EL62" s="28">
        <v>0</v>
      </c>
      <c r="EM62" s="28">
        <v>0</v>
      </c>
      <c r="EN62" s="28">
        <v>0</v>
      </c>
      <c r="EO62" s="28">
        <v>0</v>
      </c>
      <c r="EP62" s="28">
        <v>0</v>
      </c>
      <c r="EQ62" s="28">
        <v>0</v>
      </c>
      <c r="ER62" s="28">
        <v>0</v>
      </c>
      <c r="ES62" s="28">
        <f t="shared" si="3"/>
        <v>209233.23041396347</v>
      </c>
      <c r="ET62" s="28">
        <v>40476.768368361874</v>
      </c>
      <c r="EU62" s="28">
        <v>5098.1044042110125</v>
      </c>
      <c r="EV62" s="28">
        <v>39831.570030295639</v>
      </c>
      <c r="EW62" s="28">
        <v>0</v>
      </c>
      <c r="EX62" s="28">
        <f t="shared" si="1"/>
        <v>294639.67321683199</v>
      </c>
      <c r="EZ62" s="5">
        <f t="shared" si="2"/>
        <v>0</v>
      </c>
      <c r="AMD62"/>
      <c r="AME62"/>
      <c r="AMF62"/>
      <c r="AMG62"/>
      <c r="AMH62"/>
      <c r="AMI62"/>
      <c r="AMJ62"/>
      <c r="AMK62"/>
    </row>
    <row r="63" spans="1:1025" s="5" customFormat="1" ht="51" x14ac:dyDescent="0.25">
      <c r="A63" s="9">
        <v>59</v>
      </c>
      <c r="B63" s="22"/>
      <c r="C63" s="24" t="s">
        <v>405</v>
      </c>
      <c r="D63" s="25" t="s">
        <v>406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8">
        <v>0</v>
      </c>
      <c r="T63" s="28">
        <v>0</v>
      </c>
      <c r="U63" s="28">
        <v>0</v>
      </c>
      <c r="V63" s="28">
        <v>0</v>
      </c>
      <c r="W63" s="28">
        <v>0</v>
      </c>
      <c r="X63" s="28">
        <v>0</v>
      </c>
      <c r="Y63" s="28">
        <v>0</v>
      </c>
      <c r="Z63" s="28">
        <v>0</v>
      </c>
      <c r="AA63" s="28">
        <v>0</v>
      </c>
      <c r="AB63" s="28">
        <v>0</v>
      </c>
      <c r="AC63" s="28">
        <v>0</v>
      </c>
      <c r="AD63" s="28">
        <v>0</v>
      </c>
      <c r="AE63" s="28">
        <v>0</v>
      </c>
      <c r="AF63" s="28">
        <v>0</v>
      </c>
      <c r="AG63" s="28">
        <v>0</v>
      </c>
      <c r="AH63" s="28">
        <v>0</v>
      </c>
      <c r="AI63" s="28">
        <v>0</v>
      </c>
      <c r="AJ63" s="28">
        <v>0</v>
      </c>
      <c r="AK63" s="28">
        <v>0</v>
      </c>
      <c r="AL63" s="28">
        <v>0</v>
      </c>
      <c r="AM63" s="28">
        <v>0</v>
      </c>
      <c r="AN63" s="28">
        <v>0</v>
      </c>
      <c r="AO63" s="28">
        <v>0</v>
      </c>
      <c r="AP63" s="28">
        <v>0</v>
      </c>
      <c r="AQ63" s="28">
        <v>0</v>
      </c>
      <c r="AR63" s="28">
        <v>0</v>
      </c>
      <c r="AS63" s="28">
        <v>0</v>
      </c>
      <c r="AT63" s="28">
        <v>0</v>
      </c>
      <c r="AU63" s="28">
        <v>0</v>
      </c>
      <c r="AV63" s="28">
        <v>0</v>
      </c>
      <c r="AW63" s="28">
        <v>0</v>
      </c>
      <c r="AX63" s="28">
        <v>0</v>
      </c>
      <c r="AY63" s="28">
        <v>0</v>
      </c>
      <c r="AZ63" s="28">
        <v>0</v>
      </c>
      <c r="BA63" s="28">
        <v>0</v>
      </c>
      <c r="BB63" s="28">
        <v>0</v>
      </c>
      <c r="BC63" s="28">
        <v>0</v>
      </c>
      <c r="BD63" s="28">
        <v>0</v>
      </c>
      <c r="BE63" s="28">
        <v>0</v>
      </c>
      <c r="BF63" s="28">
        <v>0</v>
      </c>
      <c r="BG63" s="28">
        <v>0</v>
      </c>
      <c r="BH63" s="28">
        <v>0</v>
      </c>
      <c r="BI63" s="28">
        <v>0</v>
      </c>
      <c r="BJ63" s="28">
        <v>0</v>
      </c>
      <c r="BK63" s="28">
        <v>0</v>
      </c>
      <c r="BL63" s="28">
        <v>136248.92802077925</v>
      </c>
      <c r="BM63" s="28">
        <v>0</v>
      </c>
      <c r="BN63" s="28">
        <v>0</v>
      </c>
      <c r="BO63" s="28">
        <v>0</v>
      </c>
      <c r="BP63" s="28">
        <v>0</v>
      </c>
      <c r="BQ63" s="28">
        <v>9667.425512125199</v>
      </c>
      <c r="BR63" s="28">
        <v>0</v>
      </c>
      <c r="BS63" s="28">
        <v>0</v>
      </c>
      <c r="BT63" s="28">
        <v>0</v>
      </c>
      <c r="BU63" s="28">
        <v>0</v>
      </c>
      <c r="BV63" s="28">
        <v>0</v>
      </c>
      <c r="BW63" s="28">
        <v>0</v>
      </c>
      <c r="BX63" s="28">
        <v>0</v>
      </c>
      <c r="BY63" s="28">
        <v>0</v>
      </c>
      <c r="BZ63" s="28">
        <v>0</v>
      </c>
      <c r="CA63" s="28">
        <v>0</v>
      </c>
      <c r="CB63" s="28">
        <v>0</v>
      </c>
      <c r="CC63" s="28">
        <v>0</v>
      </c>
      <c r="CD63" s="28">
        <v>0</v>
      </c>
      <c r="CE63" s="28">
        <v>0</v>
      </c>
      <c r="CF63" s="28">
        <v>0</v>
      </c>
      <c r="CG63" s="28">
        <v>0</v>
      </c>
      <c r="CH63" s="28">
        <v>0</v>
      </c>
      <c r="CI63" s="28">
        <v>0</v>
      </c>
      <c r="CJ63" s="28">
        <v>0</v>
      </c>
      <c r="CK63" s="28">
        <v>0</v>
      </c>
      <c r="CL63" s="28">
        <v>0</v>
      </c>
      <c r="CM63" s="28">
        <v>0</v>
      </c>
      <c r="CN63" s="28">
        <v>0</v>
      </c>
      <c r="CO63" s="28">
        <v>0</v>
      </c>
      <c r="CP63" s="28">
        <v>0</v>
      </c>
      <c r="CQ63" s="28">
        <v>0</v>
      </c>
      <c r="CR63" s="28">
        <v>0</v>
      </c>
      <c r="CS63" s="28">
        <v>0</v>
      </c>
      <c r="CT63" s="28">
        <v>0</v>
      </c>
      <c r="CU63" s="28">
        <v>0</v>
      </c>
      <c r="CV63" s="28">
        <v>0</v>
      </c>
      <c r="CW63" s="28">
        <v>0</v>
      </c>
      <c r="CX63" s="28">
        <v>0</v>
      </c>
      <c r="CY63" s="28">
        <v>0</v>
      </c>
      <c r="CZ63" s="28">
        <v>0</v>
      </c>
      <c r="DA63" s="28">
        <v>0</v>
      </c>
      <c r="DB63" s="28">
        <v>0</v>
      </c>
      <c r="DC63" s="28">
        <v>0</v>
      </c>
      <c r="DD63" s="28">
        <v>0</v>
      </c>
      <c r="DE63" s="28">
        <v>0</v>
      </c>
      <c r="DF63" s="28">
        <v>0</v>
      </c>
      <c r="DG63" s="28">
        <v>0</v>
      </c>
      <c r="DH63" s="28">
        <v>0</v>
      </c>
      <c r="DI63" s="28">
        <v>0</v>
      </c>
      <c r="DJ63" s="28">
        <v>0</v>
      </c>
      <c r="DK63" s="28">
        <v>0</v>
      </c>
      <c r="DL63" s="28">
        <v>0</v>
      </c>
      <c r="DM63" s="28">
        <v>0</v>
      </c>
      <c r="DN63" s="28">
        <v>0</v>
      </c>
      <c r="DO63" s="28">
        <v>0</v>
      </c>
      <c r="DP63" s="28">
        <v>0</v>
      </c>
      <c r="DQ63" s="28">
        <v>0</v>
      </c>
      <c r="DR63" s="28">
        <v>0</v>
      </c>
      <c r="DS63" s="28">
        <v>0</v>
      </c>
      <c r="DT63" s="28">
        <v>0</v>
      </c>
      <c r="DU63" s="28">
        <v>0</v>
      </c>
      <c r="DV63" s="28">
        <v>0</v>
      </c>
      <c r="DW63" s="28">
        <v>0</v>
      </c>
      <c r="DX63" s="28">
        <v>0</v>
      </c>
      <c r="DY63" s="28">
        <v>0</v>
      </c>
      <c r="DZ63" s="28">
        <v>0</v>
      </c>
      <c r="EA63" s="28">
        <v>0</v>
      </c>
      <c r="EB63" s="28">
        <v>0</v>
      </c>
      <c r="EC63" s="28">
        <v>0</v>
      </c>
      <c r="ED63" s="28">
        <v>0</v>
      </c>
      <c r="EE63" s="28">
        <v>0</v>
      </c>
      <c r="EF63" s="28">
        <v>0</v>
      </c>
      <c r="EG63" s="28">
        <v>0</v>
      </c>
      <c r="EH63" s="28">
        <v>0</v>
      </c>
      <c r="EI63" s="28">
        <v>0</v>
      </c>
      <c r="EJ63" s="28">
        <v>0</v>
      </c>
      <c r="EK63" s="28">
        <v>0</v>
      </c>
      <c r="EL63" s="28">
        <v>0</v>
      </c>
      <c r="EM63" s="28">
        <v>0</v>
      </c>
      <c r="EN63" s="28">
        <v>0</v>
      </c>
      <c r="EO63" s="28">
        <v>0</v>
      </c>
      <c r="EP63" s="28">
        <v>0</v>
      </c>
      <c r="EQ63" s="28">
        <v>0</v>
      </c>
      <c r="ER63" s="28">
        <v>0</v>
      </c>
      <c r="ES63" s="28">
        <f t="shared" si="3"/>
        <v>145916.35353290444</v>
      </c>
      <c r="ET63" s="28">
        <v>1176326.1731935458</v>
      </c>
      <c r="EU63" s="28">
        <v>409683.99055507238</v>
      </c>
      <c r="EV63" s="28">
        <v>78246.090261019242</v>
      </c>
      <c r="EW63" s="28">
        <v>0</v>
      </c>
      <c r="EX63" s="28">
        <f t="shared" si="1"/>
        <v>1810172.607542542</v>
      </c>
      <c r="EZ63" s="5">
        <f t="shared" si="2"/>
        <v>0</v>
      </c>
      <c r="AMD63"/>
      <c r="AME63"/>
      <c r="AMF63"/>
      <c r="AMG63"/>
      <c r="AMH63"/>
      <c r="AMI63"/>
      <c r="AMJ63"/>
      <c r="AMK63"/>
    </row>
    <row r="64" spans="1:1025" s="5" customFormat="1" ht="51" x14ac:dyDescent="0.25">
      <c r="A64" s="9">
        <v>60</v>
      </c>
      <c r="B64" s="22"/>
      <c r="C64" s="24" t="s">
        <v>407</v>
      </c>
      <c r="D64" s="25" t="s">
        <v>408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8">
        <v>0</v>
      </c>
      <c r="T64" s="28">
        <v>0</v>
      </c>
      <c r="U64" s="28">
        <v>0</v>
      </c>
      <c r="V64" s="28">
        <v>0</v>
      </c>
      <c r="W64" s="28">
        <v>0</v>
      </c>
      <c r="X64" s="28">
        <v>0</v>
      </c>
      <c r="Y64" s="28">
        <v>0</v>
      </c>
      <c r="Z64" s="28">
        <v>0</v>
      </c>
      <c r="AA64" s="28">
        <v>705.77810710411279</v>
      </c>
      <c r="AB64" s="28">
        <v>3860.5838527584815</v>
      </c>
      <c r="AC64" s="28">
        <v>113.17240156443512</v>
      </c>
      <c r="AD64" s="28">
        <v>0</v>
      </c>
      <c r="AE64" s="28">
        <v>0</v>
      </c>
      <c r="AF64" s="28">
        <v>0</v>
      </c>
      <c r="AG64" s="28">
        <v>0</v>
      </c>
      <c r="AH64" s="28">
        <v>0</v>
      </c>
      <c r="AI64" s="28">
        <v>0</v>
      </c>
      <c r="AJ64" s="28">
        <v>0</v>
      </c>
      <c r="AK64" s="28">
        <v>0</v>
      </c>
      <c r="AL64" s="28">
        <v>0</v>
      </c>
      <c r="AM64" s="28">
        <v>0</v>
      </c>
      <c r="AN64" s="28">
        <v>0</v>
      </c>
      <c r="AO64" s="28">
        <v>0</v>
      </c>
      <c r="AP64" s="28">
        <v>0</v>
      </c>
      <c r="AQ64" s="28">
        <v>0</v>
      </c>
      <c r="AR64" s="28">
        <v>0</v>
      </c>
      <c r="AS64" s="28">
        <v>0</v>
      </c>
      <c r="AT64" s="28">
        <v>6944.9768462981056</v>
      </c>
      <c r="AU64" s="28">
        <v>0</v>
      </c>
      <c r="AV64" s="28">
        <v>0</v>
      </c>
      <c r="AW64" s="28">
        <v>0</v>
      </c>
      <c r="AX64" s="28">
        <v>0</v>
      </c>
      <c r="AY64" s="28">
        <v>102.29090449621047</v>
      </c>
      <c r="AZ64" s="28">
        <v>169.32374435838349</v>
      </c>
      <c r="BA64" s="28">
        <v>2215.3635124375169</v>
      </c>
      <c r="BB64" s="28">
        <v>0</v>
      </c>
      <c r="BC64" s="28">
        <v>0</v>
      </c>
      <c r="BD64" s="28">
        <v>0</v>
      </c>
      <c r="BE64" s="28">
        <v>0</v>
      </c>
      <c r="BF64" s="28">
        <v>0</v>
      </c>
      <c r="BG64" s="28">
        <v>0</v>
      </c>
      <c r="BH64" s="28">
        <v>0</v>
      </c>
      <c r="BI64" s="28">
        <v>0</v>
      </c>
      <c r="BJ64" s="28">
        <v>0</v>
      </c>
      <c r="BK64" s="28">
        <v>0</v>
      </c>
      <c r="BL64" s="28">
        <v>119534.64085544791</v>
      </c>
      <c r="BM64" s="28">
        <v>197.2572624312437</v>
      </c>
      <c r="BN64" s="28">
        <v>0</v>
      </c>
      <c r="BO64" s="28">
        <v>1005.9992045721111</v>
      </c>
      <c r="BP64" s="28">
        <v>0</v>
      </c>
      <c r="BQ64" s="28">
        <v>0</v>
      </c>
      <c r="BR64" s="28">
        <v>0</v>
      </c>
      <c r="BS64" s="28">
        <v>0</v>
      </c>
      <c r="BT64" s="28">
        <v>0</v>
      </c>
      <c r="BU64" s="28">
        <v>0</v>
      </c>
      <c r="BV64" s="28">
        <v>0</v>
      </c>
      <c r="BW64" s="28">
        <v>0</v>
      </c>
      <c r="BX64" s="28">
        <v>0</v>
      </c>
      <c r="BY64" s="28">
        <v>0</v>
      </c>
      <c r="BZ64" s="28">
        <v>0</v>
      </c>
      <c r="CA64" s="28">
        <v>0</v>
      </c>
      <c r="CB64" s="28">
        <v>0</v>
      </c>
      <c r="CC64" s="28">
        <v>0</v>
      </c>
      <c r="CD64" s="28">
        <v>0</v>
      </c>
      <c r="CE64" s="28">
        <v>0</v>
      </c>
      <c r="CF64" s="28">
        <v>0</v>
      </c>
      <c r="CG64" s="28">
        <v>0</v>
      </c>
      <c r="CH64" s="28">
        <v>0</v>
      </c>
      <c r="CI64" s="28">
        <v>0</v>
      </c>
      <c r="CJ64" s="28">
        <v>0</v>
      </c>
      <c r="CK64" s="28">
        <v>0</v>
      </c>
      <c r="CL64" s="28">
        <v>0</v>
      </c>
      <c r="CM64" s="28">
        <v>0</v>
      </c>
      <c r="CN64" s="28">
        <v>0</v>
      </c>
      <c r="CO64" s="28">
        <v>0</v>
      </c>
      <c r="CP64" s="28">
        <v>0</v>
      </c>
      <c r="CQ64" s="28">
        <v>0</v>
      </c>
      <c r="CR64" s="28">
        <v>0</v>
      </c>
      <c r="CS64" s="28">
        <v>0</v>
      </c>
      <c r="CT64" s="28">
        <v>0</v>
      </c>
      <c r="CU64" s="28">
        <v>0</v>
      </c>
      <c r="CV64" s="28">
        <v>0</v>
      </c>
      <c r="CW64" s="28">
        <v>0</v>
      </c>
      <c r="CX64" s="28">
        <v>0</v>
      </c>
      <c r="CY64" s="28">
        <v>0</v>
      </c>
      <c r="CZ64" s="28">
        <v>0</v>
      </c>
      <c r="DA64" s="28">
        <v>0</v>
      </c>
      <c r="DB64" s="28">
        <v>0</v>
      </c>
      <c r="DC64" s="28">
        <v>0</v>
      </c>
      <c r="DD64" s="28">
        <v>0</v>
      </c>
      <c r="DE64" s="28">
        <v>0</v>
      </c>
      <c r="DF64" s="28">
        <v>0</v>
      </c>
      <c r="DG64" s="28">
        <v>0</v>
      </c>
      <c r="DH64" s="28">
        <v>0</v>
      </c>
      <c r="DI64" s="28">
        <v>0</v>
      </c>
      <c r="DJ64" s="28">
        <v>0</v>
      </c>
      <c r="DK64" s="28">
        <v>0</v>
      </c>
      <c r="DL64" s="28">
        <v>0</v>
      </c>
      <c r="DM64" s="28">
        <v>0</v>
      </c>
      <c r="DN64" s="28">
        <v>0</v>
      </c>
      <c r="DO64" s="28">
        <v>0</v>
      </c>
      <c r="DP64" s="28">
        <v>0</v>
      </c>
      <c r="DQ64" s="28">
        <v>0</v>
      </c>
      <c r="DR64" s="28">
        <v>0</v>
      </c>
      <c r="DS64" s="28">
        <v>0</v>
      </c>
      <c r="DT64" s="28">
        <v>0</v>
      </c>
      <c r="DU64" s="28">
        <v>0</v>
      </c>
      <c r="DV64" s="28">
        <v>0</v>
      </c>
      <c r="DW64" s="28">
        <v>0</v>
      </c>
      <c r="DX64" s="28">
        <v>0</v>
      </c>
      <c r="DY64" s="28">
        <v>0</v>
      </c>
      <c r="DZ64" s="28">
        <v>0</v>
      </c>
      <c r="EA64" s="28">
        <v>0</v>
      </c>
      <c r="EB64" s="28">
        <v>0</v>
      </c>
      <c r="EC64" s="28">
        <v>0</v>
      </c>
      <c r="ED64" s="28">
        <v>0</v>
      </c>
      <c r="EE64" s="28">
        <v>0</v>
      </c>
      <c r="EF64" s="28">
        <v>48.141396215727468</v>
      </c>
      <c r="EG64" s="28">
        <v>0</v>
      </c>
      <c r="EH64" s="28">
        <v>0</v>
      </c>
      <c r="EI64" s="28">
        <v>0</v>
      </c>
      <c r="EJ64" s="28">
        <v>0</v>
      </c>
      <c r="EK64" s="28">
        <v>0</v>
      </c>
      <c r="EL64" s="28">
        <v>0</v>
      </c>
      <c r="EM64" s="28">
        <v>0</v>
      </c>
      <c r="EN64" s="28">
        <v>0</v>
      </c>
      <c r="EO64" s="28">
        <v>0</v>
      </c>
      <c r="EP64" s="28">
        <v>0</v>
      </c>
      <c r="EQ64" s="28">
        <v>0</v>
      </c>
      <c r="ER64" s="28">
        <v>0</v>
      </c>
      <c r="ES64" s="28">
        <f t="shared" si="3"/>
        <v>134897.52808768424</v>
      </c>
      <c r="ET64" s="28">
        <v>347695.35967952746</v>
      </c>
      <c r="EU64" s="28">
        <v>10113.920166324044</v>
      </c>
      <c r="EV64" s="28">
        <v>107584.1528925037</v>
      </c>
      <c r="EW64" s="28">
        <v>0</v>
      </c>
      <c r="EX64" s="28">
        <f t="shared" si="1"/>
        <v>600290.96082603943</v>
      </c>
      <c r="EZ64" s="5">
        <f t="shared" si="2"/>
        <v>0</v>
      </c>
      <c r="AMD64"/>
      <c r="AME64"/>
      <c r="AMF64"/>
      <c r="AMG64"/>
      <c r="AMH64"/>
      <c r="AMI64"/>
      <c r="AMJ64"/>
      <c r="AMK64"/>
    </row>
    <row r="65" spans="1:1025" s="5" customFormat="1" ht="25.5" x14ac:dyDescent="0.25">
      <c r="A65" s="9">
        <v>61</v>
      </c>
      <c r="B65" s="22"/>
      <c r="C65" s="24" t="s">
        <v>409</v>
      </c>
      <c r="D65" s="25" t="s">
        <v>410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8">
        <v>0</v>
      </c>
      <c r="T65" s="28">
        <v>0</v>
      </c>
      <c r="U65" s="28">
        <v>0</v>
      </c>
      <c r="V65" s="28">
        <v>0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8">
        <v>0</v>
      </c>
      <c r="AC65" s="28">
        <v>0</v>
      </c>
      <c r="AD65" s="28">
        <v>0</v>
      </c>
      <c r="AE65" s="28">
        <v>0</v>
      </c>
      <c r="AF65" s="28">
        <v>0</v>
      </c>
      <c r="AG65" s="28">
        <v>0</v>
      </c>
      <c r="AH65" s="28">
        <v>0</v>
      </c>
      <c r="AI65" s="28">
        <v>0</v>
      </c>
      <c r="AJ65" s="28">
        <v>0</v>
      </c>
      <c r="AK65" s="28">
        <v>0</v>
      </c>
      <c r="AL65" s="28">
        <v>0</v>
      </c>
      <c r="AM65" s="28">
        <v>0</v>
      </c>
      <c r="AN65" s="28">
        <v>0</v>
      </c>
      <c r="AO65" s="28">
        <v>0</v>
      </c>
      <c r="AP65" s="28">
        <v>0</v>
      </c>
      <c r="AQ65" s="28">
        <v>0</v>
      </c>
      <c r="AR65" s="28">
        <v>0</v>
      </c>
      <c r="AS65" s="28">
        <v>0</v>
      </c>
      <c r="AT65" s="28">
        <v>0</v>
      </c>
      <c r="AU65" s="28">
        <v>0</v>
      </c>
      <c r="AV65" s="28">
        <v>0</v>
      </c>
      <c r="AW65" s="28">
        <v>0</v>
      </c>
      <c r="AX65" s="28">
        <v>0</v>
      </c>
      <c r="AY65" s="28">
        <v>0</v>
      </c>
      <c r="AZ65" s="28">
        <v>0</v>
      </c>
      <c r="BA65" s="28">
        <v>0</v>
      </c>
      <c r="BB65" s="28">
        <v>0</v>
      </c>
      <c r="BC65" s="28">
        <v>0</v>
      </c>
      <c r="BD65" s="28">
        <v>0</v>
      </c>
      <c r="BE65" s="28">
        <v>0</v>
      </c>
      <c r="BF65" s="28">
        <v>0</v>
      </c>
      <c r="BG65" s="28">
        <v>0</v>
      </c>
      <c r="BH65" s="28">
        <v>0</v>
      </c>
      <c r="BI65" s="28">
        <v>0</v>
      </c>
      <c r="BJ65" s="28">
        <v>0</v>
      </c>
      <c r="BK65" s="28">
        <v>0</v>
      </c>
      <c r="BL65" s="28">
        <v>85.87183896395311</v>
      </c>
      <c r="BM65" s="28">
        <v>7383.3481148632372</v>
      </c>
      <c r="BN65" s="28">
        <v>1594.6121626149666</v>
      </c>
      <c r="BO65" s="28">
        <v>0</v>
      </c>
      <c r="BP65" s="28">
        <v>0</v>
      </c>
      <c r="BQ65" s="28">
        <v>0</v>
      </c>
      <c r="BR65" s="28">
        <v>0</v>
      </c>
      <c r="BS65" s="28">
        <v>0</v>
      </c>
      <c r="BT65" s="28">
        <v>0</v>
      </c>
      <c r="BU65" s="28">
        <v>0</v>
      </c>
      <c r="BV65" s="28">
        <v>0</v>
      </c>
      <c r="BW65" s="28">
        <v>312.28381312736235</v>
      </c>
      <c r="BX65" s="28">
        <v>0</v>
      </c>
      <c r="BY65" s="28">
        <v>0</v>
      </c>
      <c r="BZ65" s="28">
        <v>0</v>
      </c>
      <c r="CA65" s="28">
        <v>0</v>
      </c>
      <c r="CB65" s="28">
        <v>0</v>
      </c>
      <c r="CC65" s="28">
        <v>0</v>
      </c>
      <c r="CD65" s="28">
        <v>0</v>
      </c>
      <c r="CE65" s="28">
        <v>0</v>
      </c>
      <c r="CF65" s="28">
        <v>0</v>
      </c>
      <c r="CG65" s="28">
        <v>0</v>
      </c>
      <c r="CH65" s="28">
        <v>0</v>
      </c>
      <c r="CI65" s="28">
        <v>0</v>
      </c>
      <c r="CJ65" s="28">
        <v>0</v>
      </c>
      <c r="CK65" s="28">
        <v>0</v>
      </c>
      <c r="CL65" s="28">
        <v>0</v>
      </c>
      <c r="CM65" s="28">
        <v>0</v>
      </c>
      <c r="CN65" s="28">
        <v>0</v>
      </c>
      <c r="CO65" s="28">
        <v>0</v>
      </c>
      <c r="CP65" s="28">
        <v>0</v>
      </c>
      <c r="CQ65" s="28">
        <v>0</v>
      </c>
      <c r="CR65" s="28">
        <v>0</v>
      </c>
      <c r="CS65" s="28">
        <v>0</v>
      </c>
      <c r="CT65" s="28">
        <v>0</v>
      </c>
      <c r="CU65" s="28">
        <v>0</v>
      </c>
      <c r="CV65" s="28">
        <v>0</v>
      </c>
      <c r="CW65" s="28">
        <v>0</v>
      </c>
      <c r="CX65" s="28">
        <v>0</v>
      </c>
      <c r="CY65" s="28">
        <v>0</v>
      </c>
      <c r="CZ65" s="28">
        <v>0</v>
      </c>
      <c r="DA65" s="28">
        <v>0</v>
      </c>
      <c r="DB65" s="28">
        <v>0</v>
      </c>
      <c r="DC65" s="28">
        <v>0</v>
      </c>
      <c r="DD65" s="28">
        <v>0</v>
      </c>
      <c r="DE65" s="28">
        <v>0</v>
      </c>
      <c r="DF65" s="28">
        <v>0</v>
      </c>
      <c r="DG65" s="28">
        <v>0</v>
      </c>
      <c r="DH65" s="28">
        <v>0</v>
      </c>
      <c r="DI65" s="28">
        <v>0</v>
      </c>
      <c r="DJ65" s="28">
        <v>0</v>
      </c>
      <c r="DK65" s="28">
        <v>0</v>
      </c>
      <c r="DL65" s="28">
        <v>0</v>
      </c>
      <c r="DM65" s="28">
        <v>0</v>
      </c>
      <c r="DN65" s="28">
        <v>0</v>
      </c>
      <c r="DO65" s="28">
        <v>0</v>
      </c>
      <c r="DP65" s="28">
        <v>0</v>
      </c>
      <c r="DQ65" s="28">
        <v>0</v>
      </c>
      <c r="DR65" s="28">
        <v>0</v>
      </c>
      <c r="DS65" s="28">
        <v>0</v>
      </c>
      <c r="DT65" s="28">
        <v>0</v>
      </c>
      <c r="DU65" s="28">
        <v>0</v>
      </c>
      <c r="DV65" s="28">
        <v>0</v>
      </c>
      <c r="DW65" s="28">
        <v>0</v>
      </c>
      <c r="DX65" s="28">
        <v>0</v>
      </c>
      <c r="DY65" s="28">
        <v>0</v>
      </c>
      <c r="DZ65" s="28">
        <v>0</v>
      </c>
      <c r="EA65" s="28">
        <v>0</v>
      </c>
      <c r="EB65" s="28">
        <v>0</v>
      </c>
      <c r="EC65" s="28">
        <v>0</v>
      </c>
      <c r="ED65" s="28">
        <v>0</v>
      </c>
      <c r="EE65" s="28">
        <v>0</v>
      </c>
      <c r="EF65" s="28">
        <v>0</v>
      </c>
      <c r="EG65" s="28">
        <v>0</v>
      </c>
      <c r="EH65" s="28">
        <v>0</v>
      </c>
      <c r="EI65" s="28">
        <v>0</v>
      </c>
      <c r="EJ65" s="28">
        <v>0</v>
      </c>
      <c r="EK65" s="28">
        <v>0</v>
      </c>
      <c r="EL65" s="28">
        <v>0</v>
      </c>
      <c r="EM65" s="28">
        <v>0</v>
      </c>
      <c r="EN65" s="28">
        <v>0</v>
      </c>
      <c r="EO65" s="28">
        <v>0</v>
      </c>
      <c r="EP65" s="28">
        <v>0</v>
      </c>
      <c r="EQ65" s="28">
        <v>0</v>
      </c>
      <c r="ER65" s="28">
        <v>0</v>
      </c>
      <c r="ES65" s="28">
        <f t="shared" si="3"/>
        <v>9376.1159295695197</v>
      </c>
      <c r="ET65" s="28">
        <v>229851.80915737001</v>
      </c>
      <c r="EU65" s="28">
        <v>7370.8205453318315</v>
      </c>
      <c r="EV65" s="28">
        <v>712.28424514756625</v>
      </c>
      <c r="EW65" s="28">
        <v>0</v>
      </c>
      <c r="EX65" s="28">
        <f t="shared" si="1"/>
        <v>247311.02987741894</v>
      </c>
      <c r="EZ65" s="5">
        <f t="shared" si="2"/>
        <v>0</v>
      </c>
      <c r="AMD65"/>
      <c r="AME65"/>
      <c r="AMF65"/>
      <c r="AMG65"/>
      <c r="AMH65"/>
      <c r="AMI65"/>
      <c r="AMJ65"/>
      <c r="AMK65"/>
    </row>
    <row r="66" spans="1:1025" s="5" customFormat="1" ht="25.5" x14ac:dyDescent="0.25">
      <c r="A66" s="9">
        <v>62</v>
      </c>
      <c r="B66" s="22"/>
      <c r="C66" s="24" t="s">
        <v>411</v>
      </c>
      <c r="D66" s="25" t="s">
        <v>412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8">
        <v>0</v>
      </c>
      <c r="T66" s="28">
        <v>0</v>
      </c>
      <c r="U66" s="28">
        <v>0</v>
      </c>
      <c r="V66" s="28">
        <v>0</v>
      </c>
      <c r="W66" s="28">
        <v>0</v>
      </c>
      <c r="X66" s="28">
        <v>0</v>
      </c>
      <c r="Y66" s="28">
        <v>0</v>
      </c>
      <c r="Z66" s="28">
        <v>0</v>
      </c>
      <c r="AA66" s="28">
        <v>0</v>
      </c>
      <c r="AB66" s="28">
        <v>0</v>
      </c>
      <c r="AC66" s="28">
        <v>0</v>
      </c>
      <c r="AD66" s="28">
        <v>0</v>
      </c>
      <c r="AE66" s="28">
        <v>0</v>
      </c>
      <c r="AF66" s="28">
        <v>0</v>
      </c>
      <c r="AG66" s="28">
        <v>0</v>
      </c>
      <c r="AH66" s="28">
        <v>0</v>
      </c>
      <c r="AI66" s="28">
        <v>0</v>
      </c>
      <c r="AJ66" s="28">
        <v>0</v>
      </c>
      <c r="AK66" s="28">
        <v>0</v>
      </c>
      <c r="AL66" s="28">
        <v>0</v>
      </c>
      <c r="AM66" s="28">
        <v>0</v>
      </c>
      <c r="AN66" s="28">
        <v>0</v>
      </c>
      <c r="AO66" s="28">
        <v>0</v>
      </c>
      <c r="AP66" s="28">
        <v>0</v>
      </c>
      <c r="AQ66" s="28">
        <v>0</v>
      </c>
      <c r="AR66" s="28">
        <v>0</v>
      </c>
      <c r="AS66" s="28">
        <v>0</v>
      </c>
      <c r="AT66" s="28">
        <v>0</v>
      </c>
      <c r="AU66" s="28">
        <v>0</v>
      </c>
      <c r="AV66" s="28">
        <v>0</v>
      </c>
      <c r="AW66" s="28">
        <v>0</v>
      </c>
      <c r="AX66" s="28">
        <v>0</v>
      </c>
      <c r="AY66" s="28">
        <v>0</v>
      </c>
      <c r="AZ66" s="28">
        <v>0</v>
      </c>
      <c r="BA66" s="28">
        <v>0</v>
      </c>
      <c r="BB66" s="28">
        <v>0</v>
      </c>
      <c r="BC66" s="28">
        <v>0</v>
      </c>
      <c r="BD66" s="28">
        <v>0</v>
      </c>
      <c r="BE66" s="28">
        <v>0</v>
      </c>
      <c r="BF66" s="28">
        <v>0</v>
      </c>
      <c r="BG66" s="28">
        <v>0</v>
      </c>
      <c r="BH66" s="28">
        <v>0</v>
      </c>
      <c r="BI66" s="28">
        <v>0</v>
      </c>
      <c r="BJ66" s="28">
        <v>0</v>
      </c>
      <c r="BK66" s="28">
        <v>0</v>
      </c>
      <c r="BL66" s="28">
        <v>0</v>
      </c>
      <c r="BM66" s="28">
        <v>0</v>
      </c>
      <c r="BN66" s="28">
        <v>92342.719509412243</v>
      </c>
      <c r="BO66" s="28">
        <v>0</v>
      </c>
      <c r="BP66" s="28">
        <v>0</v>
      </c>
      <c r="BQ66" s="28">
        <v>0</v>
      </c>
      <c r="BR66" s="28">
        <v>0</v>
      </c>
      <c r="BS66" s="28">
        <v>0</v>
      </c>
      <c r="BT66" s="28">
        <v>0</v>
      </c>
      <c r="BU66" s="28">
        <v>144.07577723795848</v>
      </c>
      <c r="BV66" s="28">
        <v>0</v>
      </c>
      <c r="BW66" s="28">
        <v>0</v>
      </c>
      <c r="BX66" s="28">
        <v>0</v>
      </c>
      <c r="BY66" s="28">
        <v>0</v>
      </c>
      <c r="BZ66" s="28">
        <v>0</v>
      </c>
      <c r="CA66" s="28">
        <v>462.10800924302811</v>
      </c>
      <c r="CB66" s="28">
        <v>0</v>
      </c>
      <c r="CC66" s="28">
        <v>0</v>
      </c>
      <c r="CD66" s="28">
        <v>0</v>
      </c>
      <c r="CE66" s="28">
        <v>0</v>
      </c>
      <c r="CF66" s="28">
        <v>0</v>
      </c>
      <c r="CG66" s="28">
        <v>0</v>
      </c>
      <c r="CH66" s="28">
        <v>0</v>
      </c>
      <c r="CI66" s="28">
        <v>0</v>
      </c>
      <c r="CJ66" s="28">
        <v>0</v>
      </c>
      <c r="CK66" s="28">
        <v>0</v>
      </c>
      <c r="CL66" s="28">
        <v>0</v>
      </c>
      <c r="CM66" s="28">
        <v>0</v>
      </c>
      <c r="CN66" s="28">
        <v>0</v>
      </c>
      <c r="CO66" s="28">
        <v>0</v>
      </c>
      <c r="CP66" s="28">
        <v>0</v>
      </c>
      <c r="CQ66" s="28">
        <v>0</v>
      </c>
      <c r="CR66" s="28">
        <v>0</v>
      </c>
      <c r="CS66" s="28">
        <v>0</v>
      </c>
      <c r="CT66" s="28">
        <v>0</v>
      </c>
      <c r="CU66" s="28">
        <v>0</v>
      </c>
      <c r="CV66" s="28">
        <v>0</v>
      </c>
      <c r="CW66" s="28">
        <v>0</v>
      </c>
      <c r="CX66" s="28">
        <v>0</v>
      </c>
      <c r="CY66" s="28">
        <v>0</v>
      </c>
      <c r="CZ66" s="28">
        <v>0</v>
      </c>
      <c r="DA66" s="28">
        <v>0</v>
      </c>
      <c r="DB66" s="28">
        <v>0</v>
      </c>
      <c r="DC66" s="28">
        <v>0</v>
      </c>
      <c r="DD66" s="28">
        <v>0</v>
      </c>
      <c r="DE66" s="28">
        <v>0</v>
      </c>
      <c r="DF66" s="28">
        <v>0</v>
      </c>
      <c r="DG66" s="28">
        <v>0</v>
      </c>
      <c r="DH66" s="28">
        <v>0</v>
      </c>
      <c r="DI66" s="28">
        <v>0</v>
      </c>
      <c r="DJ66" s="28">
        <v>0</v>
      </c>
      <c r="DK66" s="28">
        <v>0</v>
      </c>
      <c r="DL66" s="28">
        <v>0</v>
      </c>
      <c r="DM66" s="28">
        <v>0</v>
      </c>
      <c r="DN66" s="28">
        <v>0</v>
      </c>
      <c r="DO66" s="28">
        <v>0</v>
      </c>
      <c r="DP66" s="28">
        <v>0</v>
      </c>
      <c r="DQ66" s="28">
        <v>0</v>
      </c>
      <c r="DR66" s="28">
        <v>0</v>
      </c>
      <c r="DS66" s="28">
        <v>0</v>
      </c>
      <c r="DT66" s="28">
        <v>0</v>
      </c>
      <c r="DU66" s="28">
        <v>0</v>
      </c>
      <c r="DV66" s="28">
        <v>0</v>
      </c>
      <c r="DW66" s="28">
        <v>0</v>
      </c>
      <c r="DX66" s="28">
        <v>0</v>
      </c>
      <c r="DY66" s="28">
        <v>0</v>
      </c>
      <c r="DZ66" s="28">
        <v>0</v>
      </c>
      <c r="EA66" s="28">
        <v>0</v>
      </c>
      <c r="EB66" s="28">
        <v>0</v>
      </c>
      <c r="EC66" s="28">
        <v>0</v>
      </c>
      <c r="ED66" s="28">
        <v>0</v>
      </c>
      <c r="EE66" s="28">
        <v>0</v>
      </c>
      <c r="EF66" s="28">
        <v>0</v>
      </c>
      <c r="EG66" s="28">
        <v>0</v>
      </c>
      <c r="EH66" s="28">
        <v>0</v>
      </c>
      <c r="EI66" s="28">
        <v>0</v>
      </c>
      <c r="EJ66" s="28">
        <v>0</v>
      </c>
      <c r="EK66" s="28">
        <v>0</v>
      </c>
      <c r="EL66" s="28">
        <v>0</v>
      </c>
      <c r="EM66" s="28">
        <v>0</v>
      </c>
      <c r="EN66" s="28">
        <v>0</v>
      </c>
      <c r="EO66" s="28">
        <v>0</v>
      </c>
      <c r="EP66" s="28">
        <v>0</v>
      </c>
      <c r="EQ66" s="28">
        <v>0</v>
      </c>
      <c r="ER66" s="28">
        <v>0</v>
      </c>
      <c r="ES66" s="28">
        <f t="shared" si="3"/>
        <v>92948.903295893237</v>
      </c>
      <c r="ET66" s="28">
        <v>32175.59014611</v>
      </c>
      <c r="EU66" s="28">
        <v>16393.495657880023</v>
      </c>
      <c r="EV66" s="28">
        <v>65623.848442029062</v>
      </c>
      <c r="EW66" s="28">
        <v>0</v>
      </c>
      <c r="EX66" s="28">
        <f t="shared" si="1"/>
        <v>207141.83754191233</v>
      </c>
      <c r="EZ66" s="5">
        <f t="shared" si="2"/>
        <v>0</v>
      </c>
      <c r="AMD66"/>
      <c r="AME66"/>
      <c r="AMF66"/>
      <c r="AMG66"/>
      <c r="AMH66"/>
      <c r="AMI66"/>
      <c r="AMJ66"/>
      <c r="AMK66"/>
    </row>
    <row r="67" spans="1:1025" s="5" customFormat="1" ht="25.5" x14ac:dyDescent="0.25">
      <c r="A67" s="9">
        <v>63</v>
      </c>
      <c r="B67" s="22"/>
      <c r="C67" s="24" t="s">
        <v>413</v>
      </c>
      <c r="D67" s="25" t="s">
        <v>414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8">
        <v>0</v>
      </c>
      <c r="U67" s="28">
        <v>0</v>
      </c>
      <c r="V67" s="28">
        <v>0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8">
        <v>0</v>
      </c>
      <c r="AC67" s="28">
        <v>0</v>
      </c>
      <c r="AD67" s="28">
        <v>0</v>
      </c>
      <c r="AE67" s="28">
        <v>0</v>
      </c>
      <c r="AF67" s="28">
        <v>0</v>
      </c>
      <c r="AG67" s="28">
        <v>0</v>
      </c>
      <c r="AH67" s="28">
        <v>0</v>
      </c>
      <c r="AI67" s="28">
        <v>0</v>
      </c>
      <c r="AJ67" s="28">
        <v>0</v>
      </c>
      <c r="AK67" s="28">
        <v>0</v>
      </c>
      <c r="AL67" s="28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8">
        <v>0</v>
      </c>
      <c r="AS67" s="28">
        <v>0</v>
      </c>
      <c r="AT67" s="28">
        <v>0</v>
      </c>
      <c r="AU67" s="28">
        <v>0</v>
      </c>
      <c r="AV67" s="28">
        <v>0</v>
      </c>
      <c r="AW67" s="28">
        <v>0</v>
      </c>
      <c r="AX67" s="28">
        <v>0</v>
      </c>
      <c r="AY67" s="28">
        <v>1993.1613348949554</v>
      </c>
      <c r="AZ67" s="28">
        <v>495.36395075738221</v>
      </c>
      <c r="BA67" s="28">
        <v>0</v>
      </c>
      <c r="BB67" s="28">
        <v>0</v>
      </c>
      <c r="BC67" s="28">
        <v>0</v>
      </c>
      <c r="BD67" s="28">
        <v>0</v>
      </c>
      <c r="BE67" s="28">
        <v>0</v>
      </c>
      <c r="BF67" s="28">
        <v>0</v>
      </c>
      <c r="BG67" s="28">
        <v>0</v>
      </c>
      <c r="BH67" s="28">
        <v>0</v>
      </c>
      <c r="BI67" s="28">
        <v>0</v>
      </c>
      <c r="BJ67" s="28">
        <v>0</v>
      </c>
      <c r="BK67" s="28">
        <v>0</v>
      </c>
      <c r="BL67" s="28">
        <v>720.73390231357075</v>
      </c>
      <c r="BM67" s="28">
        <v>0</v>
      </c>
      <c r="BN67" s="28">
        <v>0</v>
      </c>
      <c r="BO67" s="28">
        <v>155904.87178105663</v>
      </c>
      <c r="BP67" s="28">
        <v>0</v>
      </c>
      <c r="BQ67" s="28">
        <v>675.65403104749862</v>
      </c>
      <c r="BR67" s="28">
        <v>0</v>
      </c>
      <c r="BS67" s="28">
        <v>0</v>
      </c>
      <c r="BT67" s="28">
        <v>0</v>
      </c>
      <c r="BU67" s="28">
        <v>0</v>
      </c>
      <c r="BV67" s="28">
        <v>0</v>
      </c>
      <c r="BW67" s="28">
        <v>0</v>
      </c>
      <c r="BX67" s="28">
        <v>0</v>
      </c>
      <c r="BY67" s="28">
        <v>0</v>
      </c>
      <c r="BZ67" s="28">
        <v>0</v>
      </c>
      <c r="CA67" s="28">
        <v>0</v>
      </c>
      <c r="CB67" s="28">
        <v>0</v>
      </c>
      <c r="CC67" s="28">
        <v>0</v>
      </c>
      <c r="CD67" s="28">
        <v>0</v>
      </c>
      <c r="CE67" s="28">
        <v>0</v>
      </c>
      <c r="CF67" s="28">
        <v>0</v>
      </c>
      <c r="CG67" s="28">
        <v>0</v>
      </c>
      <c r="CH67" s="28">
        <v>0</v>
      </c>
      <c r="CI67" s="28">
        <v>0</v>
      </c>
      <c r="CJ67" s="28">
        <v>0</v>
      </c>
      <c r="CK67" s="28">
        <v>0</v>
      </c>
      <c r="CL67" s="28">
        <v>0</v>
      </c>
      <c r="CM67" s="28">
        <v>0</v>
      </c>
      <c r="CN67" s="28">
        <v>0</v>
      </c>
      <c r="CO67" s="28">
        <v>0</v>
      </c>
      <c r="CP67" s="28">
        <v>0</v>
      </c>
      <c r="CQ67" s="28">
        <v>0</v>
      </c>
      <c r="CR67" s="28">
        <v>0</v>
      </c>
      <c r="CS67" s="28">
        <v>0</v>
      </c>
      <c r="CT67" s="28">
        <v>0</v>
      </c>
      <c r="CU67" s="28">
        <v>0</v>
      </c>
      <c r="CV67" s="28">
        <v>0</v>
      </c>
      <c r="CW67" s="28">
        <v>0</v>
      </c>
      <c r="CX67" s="28">
        <v>0</v>
      </c>
      <c r="CY67" s="28">
        <v>0</v>
      </c>
      <c r="CZ67" s="28">
        <v>0</v>
      </c>
      <c r="DA67" s="28">
        <v>0</v>
      </c>
      <c r="DB67" s="28">
        <v>0</v>
      </c>
      <c r="DC67" s="28">
        <v>0</v>
      </c>
      <c r="DD67" s="28">
        <v>0</v>
      </c>
      <c r="DE67" s="28">
        <v>0</v>
      </c>
      <c r="DF67" s="28">
        <v>0</v>
      </c>
      <c r="DG67" s="28">
        <v>0</v>
      </c>
      <c r="DH67" s="28">
        <v>0</v>
      </c>
      <c r="DI67" s="28">
        <v>0</v>
      </c>
      <c r="DJ67" s="28">
        <v>0</v>
      </c>
      <c r="DK67" s="28">
        <v>0</v>
      </c>
      <c r="DL67" s="28">
        <v>0</v>
      </c>
      <c r="DM67" s="28">
        <v>0</v>
      </c>
      <c r="DN67" s="28">
        <v>0</v>
      </c>
      <c r="DO67" s="28">
        <v>0</v>
      </c>
      <c r="DP67" s="28">
        <v>0</v>
      </c>
      <c r="DQ67" s="28">
        <v>0</v>
      </c>
      <c r="DR67" s="28">
        <v>0</v>
      </c>
      <c r="DS67" s="28">
        <v>0</v>
      </c>
      <c r="DT67" s="28">
        <v>0</v>
      </c>
      <c r="DU67" s="28">
        <v>0</v>
      </c>
      <c r="DV67" s="28">
        <v>0</v>
      </c>
      <c r="DW67" s="28">
        <v>0</v>
      </c>
      <c r="DX67" s="28">
        <v>0</v>
      </c>
      <c r="DY67" s="28">
        <v>0</v>
      </c>
      <c r="DZ67" s="28">
        <v>0</v>
      </c>
      <c r="EA67" s="28">
        <v>0</v>
      </c>
      <c r="EB67" s="28">
        <v>0</v>
      </c>
      <c r="EC67" s="28">
        <v>0</v>
      </c>
      <c r="ED67" s="28">
        <v>0</v>
      </c>
      <c r="EE67" s="28">
        <v>0</v>
      </c>
      <c r="EF67" s="28">
        <v>0</v>
      </c>
      <c r="EG67" s="28">
        <v>0</v>
      </c>
      <c r="EH67" s="28">
        <v>0</v>
      </c>
      <c r="EI67" s="28">
        <v>0</v>
      </c>
      <c r="EJ67" s="28">
        <v>0</v>
      </c>
      <c r="EK67" s="28">
        <v>0</v>
      </c>
      <c r="EL67" s="28">
        <v>0</v>
      </c>
      <c r="EM67" s="28">
        <v>0</v>
      </c>
      <c r="EN67" s="28">
        <v>0</v>
      </c>
      <c r="EO67" s="28">
        <v>0</v>
      </c>
      <c r="EP67" s="28">
        <v>0</v>
      </c>
      <c r="EQ67" s="28">
        <v>0</v>
      </c>
      <c r="ER67" s="28">
        <v>0</v>
      </c>
      <c r="ES67" s="28">
        <f t="shared" si="3"/>
        <v>159789.78500007006</v>
      </c>
      <c r="ET67" s="28">
        <v>140542.4271764872</v>
      </c>
      <c r="EU67" s="28">
        <v>58771.005777192877</v>
      </c>
      <c r="EV67" s="28">
        <v>140152.37568233756</v>
      </c>
      <c r="EW67" s="28">
        <v>0</v>
      </c>
      <c r="EX67" s="28">
        <f t="shared" si="1"/>
        <v>499255.59363608772</v>
      </c>
      <c r="EZ67" s="5">
        <f t="shared" si="2"/>
        <v>0</v>
      </c>
      <c r="AMD67"/>
      <c r="AME67"/>
      <c r="AMF67"/>
      <c r="AMG67"/>
      <c r="AMH67"/>
      <c r="AMI67"/>
      <c r="AMJ67"/>
      <c r="AMK67"/>
    </row>
    <row r="68" spans="1:1025" s="5" customFormat="1" ht="25.5" x14ac:dyDescent="0.25">
      <c r="A68" s="9">
        <v>64</v>
      </c>
      <c r="B68" s="22"/>
      <c r="C68" s="24" t="s">
        <v>415</v>
      </c>
      <c r="D68" s="25" t="s">
        <v>416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8">
        <v>0</v>
      </c>
      <c r="U68" s="28">
        <v>0</v>
      </c>
      <c r="V68" s="28">
        <v>0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8">
        <v>0</v>
      </c>
      <c r="AC68" s="28">
        <v>0</v>
      </c>
      <c r="AD68" s="28">
        <v>0</v>
      </c>
      <c r="AE68" s="28">
        <v>0</v>
      </c>
      <c r="AF68" s="28">
        <v>0</v>
      </c>
      <c r="AG68" s="28">
        <v>0</v>
      </c>
      <c r="AH68" s="28">
        <v>0</v>
      </c>
      <c r="AI68" s="28">
        <v>0</v>
      </c>
      <c r="AJ68" s="28">
        <v>0</v>
      </c>
      <c r="AK68" s="28">
        <v>0</v>
      </c>
      <c r="AL68" s="28">
        <v>0</v>
      </c>
      <c r="AM68" s="28">
        <v>0</v>
      </c>
      <c r="AN68" s="28">
        <v>9116.5943440146166</v>
      </c>
      <c r="AO68" s="28">
        <v>0</v>
      </c>
      <c r="AP68" s="28">
        <v>0</v>
      </c>
      <c r="AQ68" s="28">
        <v>0</v>
      </c>
      <c r="AR68" s="28">
        <v>0</v>
      </c>
      <c r="AS68" s="28">
        <v>0</v>
      </c>
      <c r="AT68" s="28">
        <v>0</v>
      </c>
      <c r="AU68" s="28">
        <v>0</v>
      </c>
      <c r="AV68" s="28">
        <v>0</v>
      </c>
      <c r="AW68" s="28">
        <v>0</v>
      </c>
      <c r="AX68" s="28">
        <v>0</v>
      </c>
      <c r="AY68" s="28">
        <v>0</v>
      </c>
      <c r="AZ68" s="28">
        <v>0</v>
      </c>
      <c r="BA68" s="28">
        <v>0</v>
      </c>
      <c r="BB68" s="28">
        <v>0</v>
      </c>
      <c r="BC68" s="28">
        <v>0</v>
      </c>
      <c r="BD68" s="28">
        <v>0</v>
      </c>
      <c r="BE68" s="28">
        <v>0</v>
      </c>
      <c r="BF68" s="28">
        <v>0</v>
      </c>
      <c r="BG68" s="28">
        <v>0</v>
      </c>
      <c r="BH68" s="28">
        <v>0</v>
      </c>
      <c r="BI68" s="28">
        <v>0</v>
      </c>
      <c r="BJ68" s="28">
        <v>0</v>
      </c>
      <c r="BK68" s="28">
        <v>0</v>
      </c>
      <c r="BL68" s="28">
        <v>0</v>
      </c>
      <c r="BM68" s="28">
        <v>0</v>
      </c>
      <c r="BN68" s="28">
        <v>8538.2931091462306</v>
      </c>
      <c r="BO68" s="28">
        <v>3446.6693138400719</v>
      </c>
      <c r="BP68" s="28">
        <v>13705.164507483387</v>
      </c>
      <c r="BQ68" s="28">
        <v>0</v>
      </c>
      <c r="BR68" s="28">
        <v>0</v>
      </c>
      <c r="BS68" s="28">
        <v>7715.0282081072655</v>
      </c>
      <c r="BT68" s="28">
        <v>0</v>
      </c>
      <c r="BU68" s="28">
        <v>2084.3423438585055</v>
      </c>
      <c r="BV68" s="28">
        <v>0</v>
      </c>
      <c r="BW68" s="28">
        <v>0</v>
      </c>
      <c r="BX68" s="28">
        <v>0</v>
      </c>
      <c r="BY68" s="28">
        <v>0</v>
      </c>
      <c r="BZ68" s="28">
        <v>0</v>
      </c>
      <c r="CA68" s="28">
        <v>0</v>
      </c>
      <c r="CB68" s="28">
        <v>0</v>
      </c>
      <c r="CC68" s="28">
        <v>0</v>
      </c>
      <c r="CD68" s="28">
        <v>0</v>
      </c>
      <c r="CE68" s="28">
        <v>0</v>
      </c>
      <c r="CF68" s="28">
        <v>0</v>
      </c>
      <c r="CG68" s="28">
        <v>0</v>
      </c>
      <c r="CH68" s="28">
        <v>0</v>
      </c>
      <c r="CI68" s="28">
        <v>0</v>
      </c>
      <c r="CJ68" s="28">
        <v>0</v>
      </c>
      <c r="CK68" s="28">
        <v>0</v>
      </c>
      <c r="CL68" s="28">
        <v>0</v>
      </c>
      <c r="CM68" s="28">
        <v>0</v>
      </c>
      <c r="CN68" s="28">
        <v>0</v>
      </c>
      <c r="CO68" s="28">
        <v>0</v>
      </c>
      <c r="CP68" s="28">
        <v>0</v>
      </c>
      <c r="CQ68" s="28">
        <v>0</v>
      </c>
      <c r="CR68" s="28">
        <v>0</v>
      </c>
      <c r="CS68" s="28">
        <v>0</v>
      </c>
      <c r="CT68" s="28">
        <v>0</v>
      </c>
      <c r="CU68" s="28">
        <v>0</v>
      </c>
      <c r="CV68" s="28">
        <v>0</v>
      </c>
      <c r="CW68" s="28">
        <v>0</v>
      </c>
      <c r="CX68" s="28">
        <v>0</v>
      </c>
      <c r="CY68" s="28">
        <v>0</v>
      </c>
      <c r="CZ68" s="28">
        <v>0</v>
      </c>
      <c r="DA68" s="28">
        <v>0</v>
      </c>
      <c r="DB68" s="28">
        <v>0</v>
      </c>
      <c r="DC68" s="28">
        <v>0</v>
      </c>
      <c r="DD68" s="28">
        <v>0</v>
      </c>
      <c r="DE68" s="28">
        <v>0</v>
      </c>
      <c r="DF68" s="28">
        <v>0</v>
      </c>
      <c r="DG68" s="28">
        <v>0</v>
      </c>
      <c r="DH68" s="28">
        <v>0</v>
      </c>
      <c r="DI68" s="28">
        <v>0</v>
      </c>
      <c r="DJ68" s="28">
        <v>0</v>
      </c>
      <c r="DK68" s="28">
        <v>0</v>
      </c>
      <c r="DL68" s="28">
        <v>0</v>
      </c>
      <c r="DM68" s="28">
        <v>0</v>
      </c>
      <c r="DN68" s="28">
        <v>0</v>
      </c>
      <c r="DO68" s="28">
        <v>0</v>
      </c>
      <c r="DP68" s="28">
        <v>0</v>
      </c>
      <c r="DQ68" s="28">
        <v>0</v>
      </c>
      <c r="DR68" s="28">
        <v>0</v>
      </c>
      <c r="DS68" s="28">
        <v>0</v>
      </c>
      <c r="DT68" s="28">
        <v>0</v>
      </c>
      <c r="DU68" s="28">
        <v>0</v>
      </c>
      <c r="DV68" s="28">
        <v>0</v>
      </c>
      <c r="DW68" s="28">
        <v>0</v>
      </c>
      <c r="DX68" s="28">
        <v>0</v>
      </c>
      <c r="DY68" s="28">
        <v>0</v>
      </c>
      <c r="DZ68" s="28">
        <v>0</v>
      </c>
      <c r="EA68" s="28">
        <v>0</v>
      </c>
      <c r="EB68" s="28">
        <v>0</v>
      </c>
      <c r="EC68" s="28">
        <v>0</v>
      </c>
      <c r="ED68" s="28">
        <v>0</v>
      </c>
      <c r="EE68" s="28">
        <v>0</v>
      </c>
      <c r="EF68" s="28">
        <v>0</v>
      </c>
      <c r="EG68" s="28">
        <v>423.58988117257149</v>
      </c>
      <c r="EH68" s="28">
        <v>0</v>
      </c>
      <c r="EI68" s="28">
        <v>0</v>
      </c>
      <c r="EJ68" s="28">
        <v>0</v>
      </c>
      <c r="EK68" s="28">
        <v>0</v>
      </c>
      <c r="EL68" s="28">
        <v>0</v>
      </c>
      <c r="EM68" s="28">
        <v>0</v>
      </c>
      <c r="EN68" s="28">
        <v>0</v>
      </c>
      <c r="EO68" s="28">
        <v>0</v>
      </c>
      <c r="EP68" s="28">
        <v>0</v>
      </c>
      <c r="EQ68" s="28">
        <v>0</v>
      </c>
      <c r="ER68" s="28">
        <v>0</v>
      </c>
      <c r="ES68" s="28">
        <f t="shared" si="3"/>
        <v>45029.681707622651</v>
      </c>
      <c r="ET68" s="28">
        <v>103519.24700200724</v>
      </c>
      <c r="EU68" s="28">
        <v>10298.846107583267</v>
      </c>
      <c r="EV68" s="28">
        <v>16734.178628667189</v>
      </c>
      <c r="EW68" s="28">
        <v>0</v>
      </c>
      <c r="EX68" s="28">
        <f t="shared" si="1"/>
        <v>175581.95344588035</v>
      </c>
      <c r="EZ68" s="5">
        <f t="shared" si="2"/>
        <v>0</v>
      </c>
      <c r="AMD68"/>
      <c r="AME68"/>
      <c r="AMF68"/>
      <c r="AMG68"/>
      <c r="AMH68"/>
      <c r="AMI68"/>
      <c r="AMJ68"/>
      <c r="AMK68"/>
    </row>
    <row r="69" spans="1:1025" s="5" customFormat="1" ht="25.5" x14ac:dyDescent="0.25">
      <c r="A69" s="9">
        <v>65</v>
      </c>
      <c r="B69" s="22"/>
      <c r="C69" s="24" t="s">
        <v>417</v>
      </c>
      <c r="D69" s="25" t="s">
        <v>418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8">
        <v>0</v>
      </c>
      <c r="U69" s="28">
        <v>0</v>
      </c>
      <c r="V69" s="28">
        <v>0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8">
        <v>0</v>
      </c>
      <c r="AC69" s="28">
        <v>0</v>
      </c>
      <c r="AD69" s="28">
        <v>0</v>
      </c>
      <c r="AE69" s="28">
        <v>0</v>
      </c>
      <c r="AF69" s="28">
        <v>0</v>
      </c>
      <c r="AG69" s="28">
        <v>0</v>
      </c>
      <c r="AH69" s="28">
        <v>0</v>
      </c>
      <c r="AI69" s="28">
        <v>0</v>
      </c>
      <c r="AJ69" s="28">
        <v>0</v>
      </c>
      <c r="AK69" s="28">
        <v>0</v>
      </c>
      <c r="AL69" s="28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8">
        <v>0</v>
      </c>
      <c r="AS69" s="28">
        <v>0</v>
      </c>
      <c r="AT69" s="28">
        <v>0</v>
      </c>
      <c r="AU69" s="28">
        <v>0</v>
      </c>
      <c r="AV69" s="28">
        <v>0</v>
      </c>
      <c r="AW69" s="28">
        <v>0</v>
      </c>
      <c r="AX69" s="28">
        <v>0</v>
      </c>
      <c r="AY69" s="28">
        <v>0</v>
      </c>
      <c r="AZ69" s="28">
        <v>0</v>
      </c>
      <c r="BA69" s="28">
        <v>0</v>
      </c>
      <c r="BB69" s="28">
        <v>0</v>
      </c>
      <c r="BC69" s="28">
        <v>0</v>
      </c>
      <c r="BD69" s="28">
        <v>0</v>
      </c>
      <c r="BE69" s="28">
        <v>0</v>
      </c>
      <c r="BF69" s="28">
        <v>0</v>
      </c>
      <c r="BG69" s="28">
        <v>0</v>
      </c>
      <c r="BH69" s="28">
        <v>0</v>
      </c>
      <c r="BI69" s="28">
        <v>0</v>
      </c>
      <c r="BJ69" s="28">
        <v>0</v>
      </c>
      <c r="BK69" s="28">
        <v>0</v>
      </c>
      <c r="BL69" s="28">
        <v>0</v>
      </c>
      <c r="BM69" s="28">
        <v>0</v>
      </c>
      <c r="BN69" s="28">
        <v>0</v>
      </c>
      <c r="BO69" s="28">
        <v>0</v>
      </c>
      <c r="BP69" s="28">
        <v>0</v>
      </c>
      <c r="BQ69" s="28">
        <v>116656.90124000373</v>
      </c>
      <c r="BR69" s="28">
        <v>0</v>
      </c>
      <c r="BS69" s="28">
        <v>0</v>
      </c>
      <c r="BT69" s="28">
        <v>0</v>
      </c>
      <c r="BU69" s="28">
        <v>0</v>
      </c>
      <c r="BV69" s="28">
        <v>0</v>
      </c>
      <c r="BW69" s="28">
        <v>0</v>
      </c>
      <c r="BX69" s="28">
        <v>0</v>
      </c>
      <c r="BY69" s="28">
        <v>0</v>
      </c>
      <c r="BZ69" s="28">
        <v>0</v>
      </c>
      <c r="CA69" s="28">
        <v>0</v>
      </c>
      <c r="CB69" s="28">
        <v>0</v>
      </c>
      <c r="CC69" s="28">
        <v>0</v>
      </c>
      <c r="CD69" s="28">
        <v>0</v>
      </c>
      <c r="CE69" s="28">
        <v>0</v>
      </c>
      <c r="CF69" s="28">
        <v>0</v>
      </c>
      <c r="CG69" s="28">
        <v>0</v>
      </c>
      <c r="CH69" s="28">
        <v>0</v>
      </c>
      <c r="CI69" s="28">
        <v>0</v>
      </c>
      <c r="CJ69" s="28">
        <v>0</v>
      </c>
      <c r="CK69" s="28">
        <v>0</v>
      </c>
      <c r="CL69" s="28">
        <v>0</v>
      </c>
      <c r="CM69" s="28">
        <v>0</v>
      </c>
      <c r="CN69" s="28">
        <v>0</v>
      </c>
      <c r="CO69" s="28">
        <v>0</v>
      </c>
      <c r="CP69" s="28">
        <v>0</v>
      </c>
      <c r="CQ69" s="28">
        <v>0</v>
      </c>
      <c r="CR69" s="28">
        <v>0</v>
      </c>
      <c r="CS69" s="28">
        <v>0</v>
      </c>
      <c r="CT69" s="28">
        <v>0</v>
      </c>
      <c r="CU69" s="28">
        <v>0</v>
      </c>
      <c r="CV69" s="28">
        <v>0</v>
      </c>
      <c r="CW69" s="28">
        <v>0</v>
      </c>
      <c r="CX69" s="28">
        <v>0</v>
      </c>
      <c r="CY69" s="28">
        <v>0</v>
      </c>
      <c r="CZ69" s="28">
        <v>0</v>
      </c>
      <c r="DA69" s="28">
        <v>0</v>
      </c>
      <c r="DB69" s="28">
        <v>0</v>
      </c>
      <c r="DC69" s="28">
        <v>0</v>
      </c>
      <c r="DD69" s="28">
        <v>0</v>
      </c>
      <c r="DE69" s="28">
        <v>0</v>
      </c>
      <c r="DF69" s="28">
        <v>0</v>
      </c>
      <c r="DG69" s="28">
        <v>0</v>
      </c>
      <c r="DH69" s="28">
        <v>0</v>
      </c>
      <c r="DI69" s="28">
        <v>0</v>
      </c>
      <c r="DJ69" s="28">
        <v>0</v>
      </c>
      <c r="DK69" s="28">
        <v>0</v>
      </c>
      <c r="DL69" s="28">
        <v>0</v>
      </c>
      <c r="DM69" s="28">
        <v>0</v>
      </c>
      <c r="DN69" s="28">
        <v>1623.695371796837</v>
      </c>
      <c r="DO69" s="28">
        <v>0</v>
      </c>
      <c r="DP69" s="28">
        <v>0</v>
      </c>
      <c r="DQ69" s="28">
        <v>0</v>
      </c>
      <c r="DR69" s="28">
        <v>0</v>
      </c>
      <c r="DS69" s="28">
        <v>0</v>
      </c>
      <c r="DT69" s="28">
        <v>0</v>
      </c>
      <c r="DU69" s="28">
        <v>0</v>
      </c>
      <c r="DV69" s="28">
        <v>0</v>
      </c>
      <c r="DW69" s="28">
        <v>0</v>
      </c>
      <c r="DX69" s="28">
        <v>0</v>
      </c>
      <c r="DY69" s="28">
        <v>0</v>
      </c>
      <c r="DZ69" s="28">
        <v>0</v>
      </c>
      <c r="EA69" s="28">
        <v>0</v>
      </c>
      <c r="EB69" s="28">
        <v>0</v>
      </c>
      <c r="EC69" s="28">
        <v>0</v>
      </c>
      <c r="ED69" s="28">
        <v>0</v>
      </c>
      <c r="EE69" s="28">
        <v>0</v>
      </c>
      <c r="EF69" s="28">
        <v>406.96427751835739</v>
      </c>
      <c r="EG69" s="28">
        <v>5744.2626229816815</v>
      </c>
      <c r="EH69" s="28">
        <v>0</v>
      </c>
      <c r="EI69" s="28">
        <v>0</v>
      </c>
      <c r="EJ69" s="28">
        <v>0</v>
      </c>
      <c r="EK69" s="28">
        <v>0</v>
      </c>
      <c r="EL69" s="28">
        <v>0</v>
      </c>
      <c r="EM69" s="28">
        <v>0</v>
      </c>
      <c r="EN69" s="28">
        <v>0</v>
      </c>
      <c r="EO69" s="28">
        <v>0</v>
      </c>
      <c r="EP69" s="28">
        <v>0</v>
      </c>
      <c r="EQ69" s="28">
        <v>0</v>
      </c>
      <c r="ER69" s="28">
        <v>0</v>
      </c>
      <c r="ES69" s="28">
        <f t="shared" ref="ES69:ES100" si="4">SUM(E69:ER69)</f>
        <v>124431.82351230062</v>
      </c>
      <c r="ET69" s="28">
        <v>246807.35397970857</v>
      </c>
      <c r="EU69" s="28">
        <v>1447.953340422144</v>
      </c>
      <c r="EV69" s="28">
        <v>203135.06674717035</v>
      </c>
      <c r="EW69" s="28">
        <v>0</v>
      </c>
      <c r="EX69" s="28">
        <f t="shared" si="1"/>
        <v>575822.19757960166</v>
      </c>
      <c r="EZ69" s="5">
        <f t="shared" si="2"/>
        <v>0</v>
      </c>
      <c r="AMD69"/>
      <c r="AME69"/>
      <c r="AMF69"/>
      <c r="AMG69"/>
      <c r="AMH69"/>
      <c r="AMI69"/>
      <c r="AMJ69"/>
      <c r="AMK69"/>
    </row>
    <row r="70" spans="1:1025" s="5" customFormat="1" x14ac:dyDescent="0.25">
      <c r="A70" s="9">
        <v>66</v>
      </c>
      <c r="B70" s="22"/>
      <c r="C70" s="24" t="s">
        <v>419</v>
      </c>
      <c r="D70" s="25" t="s">
        <v>420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0</v>
      </c>
      <c r="T70" s="28">
        <v>0</v>
      </c>
      <c r="U70" s="28">
        <v>0</v>
      </c>
      <c r="V70" s="28">
        <v>0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8">
        <v>0</v>
      </c>
      <c r="AC70" s="28">
        <v>0</v>
      </c>
      <c r="AD70" s="28">
        <v>0</v>
      </c>
      <c r="AE70" s="28">
        <v>0</v>
      </c>
      <c r="AF70" s="28">
        <v>0</v>
      </c>
      <c r="AG70" s="28">
        <v>0</v>
      </c>
      <c r="AH70" s="28">
        <v>0</v>
      </c>
      <c r="AI70" s="28">
        <v>0</v>
      </c>
      <c r="AJ70" s="28">
        <v>0</v>
      </c>
      <c r="AK70" s="28">
        <v>0</v>
      </c>
      <c r="AL70" s="28">
        <v>0</v>
      </c>
      <c r="AM70" s="28">
        <v>0</v>
      </c>
      <c r="AN70" s="28">
        <v>0</v>
      </c>
      <c r="AO70" s="28">
        <v>0</v>
      </c>
      <c r="AP70" s="28">
        <v>0</v>
      </c>
      <c r="AQ70" s="28">
        <v>0</v>
      </c>
      <c r="AR70" s="28">
        <v>0</v>
      </c>
      <c r="AS70" s="28">
        <v>0</v>
      </c>
      <c r="AT70" s="28">
        <v>0</v>
      </c>
      <c r="AU70" s="28">
        <v>0</v>
      </c>
      <c r="AV70" s="28">
        <v>0</v>
      </c>
      <c r="AW70" s="28">
        <v>0</v>
      </c>
      <c r="AX70" s="28">
        <v>0</v>
      </c>
      <c r="AY70" s="28">
        <v>0</v>
      </c>
      <c r="AZ70" s="28">
        <v>0</v>
      </c>
      <c r="BA70" s="28">
        <v>0</v>
      </c>
      <c r="BB70" s="28">
        <v>0</v>
      </c>
      <c r="BC70" s="28">
        <v>0</v>
      </c>
      <c r="BD70" s="28">
        <v>0</v>
      </c>
      <c r="BE70" s="28">
        <v>0</v>
      </c>
      <c r="BF70" s="28">
        <v>0</v>
      </c>
      <c r="BG70" s="28">
        <v>0</v>
      </c>
      <c r="BH70" s="28">
        <v>0</v>
      </c>
      <c r="BI70" s="28">
        <v>0</v>
      </c>
      <c r="BJ70" s="28">
        <v>0</v>
      </c>
      <c r="BK70" s="28">
        <v>0</v>
      </c>
      <c r="BL70" s="28">
        <v>0</v>
      </c>
      <c r="BM70" s="28">
        <v>0</v>
      </c>
      <c r="BN70" s="28">
        <v>0</v>
      </c>
      <c r="BO70" s="28">
        <v>0</v>
      </c>
      <c r="BP70" s="28">
        <v>0</v>
      </c>
      <c r="BQ70" s="28">
        <v>0</v>
      </c>
      <c r="BR70" s="28">
        <v>139495.51965229772</v>
      </c>
      <c r="BS70" s="28">
        <v>0</v>
      </c>
      <c r="BT70" s="28">
        <v>0</v>
      </c>
      <c r="BU70" s="28">
        <v>0</v>
      </c>
      <c r="BV70" s="28">
        <v>0</v>
      </c>
      <c r="BW70" s="28">
        <v>0</v>
      </c>
      <c r="BX70" s="28">
        <v>0</v>
      </c>
      <c r="BY70" s="28">
        <v>0</v>
      </c>
      <c r="BZ70" s="28">
        <v>0</v>
      </c>
      <c r="CA70" s="28">
        <v>0</v>
      </c>
      <c r="CB70" s="28">
        <v>0</v>
      </c>
      <c r="CC70" s="28">
        <v>0</v>
      </c>
      <c r="CD70" s="28">
        <v>0</v>
      </c>
      <c r="CE70" s="28">
        <v>0</v>
      </c>
      <c r="CF70" s="28">
        <v>0</v>
      </c>
      <c r="CG70" s="28">
        <v>0</v>
      </c>
      <c r="CH70" s="28">
        <v>0</v>
      </c>
      <c r="CI70" s="28">
        <v>0</v>
      </c>
      <c r="CJ70" s="28">
        <v>0</v>
      </c>
      <c r="CK70" s="28">
        <v>0</v>
      </c>
      <c r="CL70" s="28">
        <v>0</v>
      </c>
      <c r="CM70" s="28">
        <v>0</v>
      </c>
      <c r="CN70" s="28">
        <v>0</v>
      </c>
      <c r="CO70" s="28">
        <v>0</v>
      </c>
      <c r="CP70" s="28">
        <v>0</v>
      </c>
      <c r="CQ70" s="28">
        <v>0</v>
      </c>
      <c r="CR70" s="28">
        <v>0</v>
      </c>
      <c r="CS70" s="28">
        <v>0</v>
      </c>
      <c r="CT70" s="28">
        <v>0</v>
      </c>
      <c r="CU70" s="28">
        <v>0</v>
      </c>
      <c r="CV70" s="28">
        <v>0</v>
      </c>
      <c r="CW70" s="28">
        <v>0</v>
      </c>
      <c r="CX70" s="28">
        <v>0</v>
      </c>
      <c r="CY70" s="28">
        <v>0</v>
      </c>
      <c r="CZ70" s="28">
        <v>0</v>
      </c>
      <c r="DA70" s="28">
        <v>0</v>
      </c>
      <c r="DB70" s="28">
        <v>0</v>
      </c>
      <c r="DC70" s="28">
        <v>0</v>
      </c>
      <c r="DD70" s="28">
        <v>0</v>
      </c>
      <c r="DE70" s="28">
        <v>0</v>
      </c>
      <c r="DF70" s="28">
        <v>0</v>
      </c>
      <c r="DG70" s="28">
        <v>0</v>
      </c>
      <c r="DH70" s="28">
        <v>0</v>
      </c>
      <c r="DI70" s="28">
        <v>0</v>
      </c>
      <c r="DJ70" s="28">
        <v>0</v>
      </c>
      <c r="DK70" s="28">
        <v>0</v>
      </c>
      <c r="DL70" s="28">
        <v>0</v>
      </c>
      <c r="DM70" s="28">
        <v>0</v>
      </c>
      <c r="DN70" s="28">
        <v>0</v>
      </c>
      <c r="DO70" s="28">
        <v>0</v>
      </c>
      <c r="DP70" s="28">
        <v>0</v>
      </c>
      <c r="DQ70" s="28">
        <v>0</v>
      </c>
      <c r="DR70" s="28">
        <v>0</v>
      </c>
      <c r="DS70" s="28">
        <v>0</v>
      </c>
      <c r="DT70" s="28">
        <v>0</v>
      </c>
      <c r="DU70" s="28">
        <v>0</v>
      </c>
      <c r="DV70" s="28">
        <v>0</v>
      </c>
      <c r="DW70" s="28">
        <v>0</v>
      </c>
      <c r="DX70" s="28">
        <v>0</v>
      </c>
      <c r="DY70" s="28">
        <v>0</v>
      </c>
      <c r="DZ70" s="28">
        <v>0</v>
      </c>
      <c r="EA70" s="28">
        <v>0</v>
      </c>
      <c r="EB70" s="28">
        <v>0</v>
      </c>
      <c r="EC70" s="28">
        <v>0</v>
      </c>
      <c r="ED70" s="28">
        <v>0</v>
      </c>
      <c r="EE70" s="28">
        <v>0</v>
      </c>
      <c r="EF70" s="28">
        <v>0</v>
      </c>
      <c r="EG70" s="28">
        <v>0</v>
      </c>
      <c r="EH70" s="28">
        <v>0</v>
      </c>
      <c r="EI70" s="28">
        <v>0</v>
      </c>
      <c r="EJ70" s="28">
        <v>0</v>
      </c>
      <c r="EK70" s="28">
        <v>0</v>
      </c>
      <c r="EL70" s="28">
        <v>0</v>
      </c>
      <c r="EM70" s="28">
        <v>0</v>
      </c>
      <c r="EN70" s="28">
        <v>0</v>
      </c>
      <c r="EO70" s="28">
        <v>0</v>
      </c>
      <c r="EP70" s="28">
        <v>0</v>
      </c>
      <c r="EQ70" s="28">
        <v>0</v>
      </c>
      <c r="ER70" s="28">
        <v>0</v>
      </c>
      <c r="ES70" s="28">
        <f t="shared" si="4"/>
        <v>139495.51965229772</v>
      </c>
      <c r="ET70" s="28">
        <v>80725.377280714121</v>
      </c>
      <c r="EU70" s="28">
        <v>16517.060041728833</v>
      </c>
      <c r="EV70" s="28">
        <v>10948.759447093777</v>
      </c>
      <c r="EW70" s="28">
        <v>0</v>
      </c>
      <c r="EX70" s="28">
        <f t="shared" ref="EX70:EX133" si="5">+SUM(ES70:EW70)</f>
        <v>247686.71642183443</v>
      </c>
      <c r="EZ70" s="5">
        <f t="shared" ref="EZ70:EZ85" si="6">COUNTIF(E70:EX70,"&lt;0")</f>
        <v>0</v>
      </c>
      <c r="AMD70"/>
      <c r="AME70"/>
      <c r="AMF70"/>
      <c r="AMG70"/>
      <c r="AMH70"/>
      <c r="AMI70"/>
      <c r="AMJ70"/>
      <c r="AMK70"/>
    </row>
    <row r="71" spans="1:1025" s="5" customFormat="1" x14ac:dyDescent="0.25">
      <c r="A71" s="9">
        <v>67</v>
      </c>
      <c r="B71" s="22"/>
      <c r="C71" s="24" t="s">
        <v>421</v>
      </c>
      <c r="D71" s="25" t="s">
        <v>422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0</v>
      </c>
      <c r="T71" s="28">
        <v>0</v>
      </c>
      <c r="U71" s="28">
        <v>0</v>
      </c>
      <c r="V71" s="28">
        <v>0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8">
        <v>0</v>
      </c>
      <c r="AC71" s="28">
        <v>0</v>
      </c>
      <c r="AD71" s="28">
        <v>0</v>
      </c>
      <c r="AE71" s="28">
        <v>0</v>
      </c>
      <c r="AF71" s="28">
        <v>0</v>
      </c>
      <c r="AG71" s="28">
        <v>0</v>
      </c>
      <c r="AH71" s="28">
        <v>0</v>
      </c>
      <c r="AI71" s="28">
        <v>0</v>
      </c>
      <c r="AJ71" s="28">
        <v>0</v>
      </c>
      <c r="AK71" s="28">
        <v>0</v>
      </c>
      <c r="AL71" s="28">
        <v>0</v>
      </c>
      <c r="AM71" s="28">
        <v>0</v>
      </c>
      <c r="AN71" s="28">
        <v>0</v>
      </c>
      <c r="AO71" s="28">
        <v>580.46790621927482</v>
      </c>
      <c r="AP71" s="28">
        <v>0</v>
      </c>
      <c r="AQ71" s="28">
        <v>0</v>
      </c>
      <c r="AR71" s="28">
        <v>0</v>
      </c>
      <c r="AS71" s="28">
        <v>0</v>
      </c>
      <c r="AT71" s="28">
        <v>0</v>
      </c>
      <c r="AU71" s="28">
        <v>0</v>
      </c>
      <c r="AV71" s="28">
        <v>0</v>
      </c>
      <c r="AW71" s="28">
        <v>0</v>
      </c>
      <c r="AX71" s="28">
        <v>0</v>
      </c>
      <c r="AY71" s="28">
        <v>0</v>
      </c>
      <c r="AZ71" s="28">
        <v>0</v>
      </c>
      <c r="BA71" s="28">
        <v>0</v>
      </c>
      <c r="BB71" s="28">
        <v>0</v>
      </c>
      <c r="BC71" s="28">
        <v>0</v>
      </c>
      <c r="BD71" s="28">
        <v>0</v>
      </c>
      <c r="BE71" s="28">
        <v>0</v>
      </c>
      <c r="BF71" s="28">
        <v>0</v>
      </c>
      <c r="BG71" s="28">
        <v>0</v>
      </c>
      <c r="BH71" s="28">
        <v>0</v>
      </c>
      <c r="BI71" s="28">
        <v>0</v>
      </c>
      <c r="BJ71" s="28">
        <v>0</v>
      </c>
      <c r="BK71" s="28">
        <v>0</v>
      </c>
      <c r="BL71" s="28">
        <v>0</v>
      </c>
      <c r="BM71" s="28">
        <v>0</v>
      </c>
      <c r="BN71" s="28">
        <v>0</v>
      </c>
      <c r="BO71" s="28">
        <v>0</v>
      </c>
      <c r="BP71" s="28">
        <v>0</v>
      </c>
      <c r="BQ71" s="28">
        <v>0</v>
      </c>
      <c r="BR71" s="28">
        <v>0</v>
      </c>
      <c r="BS71" s="28">
        <v>314705.13402775786</v>
      </c>
      <c r="BT71" s="28">
        <v>0</v>
      </c>
      <c r="BU71" s="28">
        <v>0</v>
      </c>
      <c r="BV71" s="28">
        <v>0</v>
      </c>
      <c r="BW71" s="28">
        <v>0</v>
      </c>
      <c r="BX71" s="28">
        <v>923.27903613886895</v>
      </c>
      <c r="BY71" s="28">
        <v>0</v>
      </c>
      <c r="BZ71" s="28">
        <v>99.965683068796864</v>
      </c>
      <c r="CA71" s="28">
        <v>24678.046117795064</v>
      </c>
      <c r="CB71" s="28">
        <v>0</v>
      </c>
      <c r="CC71" s="28">
        <v>0</v>
      </c>
      <c r="CD71" s="28">
        <v>0</v>
      </c>
      <c r="CE71" s="28">
        <v>3052.8172497918463</v>
      </c>
      <c r="CF71" s="28">
        <v>0</v>
      </c>
      <c r="CG71" s="28">
        <v>0</v>
      </c>
      <c r="CH71" s="28">
        <v>0</v>
      </c>
      <c r="CI71" s="28">
        <v>0</v>
      </c>
      <c r="CJ71" s="28">
        <v>0</v>
      </c>
      <c r="CK71" s="28">
        <v>0</v>
      </c>
      <c r="CL71" s="28">
        <v>0</v>
      </c>
      <c r="CM71" s="28">
        <v>0</v>
      </c>
      <c r="CN71" s="28">
        <v>0</v>
      </c>
      <c r="CO71" s="28">
        <v>0</v>
      </c>
      <c r="CP71" s="28">
        <v>0</v>
      </c>
      <c r="CQ71" s="28">
        <v>0</v>
      </c>
      <c r="CR71" s="28">
        <v>0</v>
      </c>
      <c r="CS71" s="28">
        <v>0</v>
      </c>
      <c r="CT71" s="28">
        <v>0</v>
      </c>
      <c r="CU71" s="28">
        <v>0</v>
      </c>
      <c r="CV71" s="28">
        <v>0</v>
      </c>
      <c r="CW71" s="28">
        <v>0</v>
      </c>
      <c r="CX71" s="28">
        <v>0</v>
      </c>
      <c r="CY71" s="28">
        <v>0</v>
      </c>
      <c r="CZ71" s="28">
        <v>0</v>
      </c>
      <c r="DA71" s="28">
        <v>0</v>
      </c>
      <c r="DB71" s="28">
        <v>0</v>
      </c>
      <c r="DC71" s="28">
        <v>0</v>
      </c>
      <c r="DD71" s="28">
        <v>0</v>
      </c>
      <c r="DE71" s="28">
        <v>0</v>
      </c>
      <c r="DF71" s="28">
        <v>0</v>
      </c>
      <c r="DG71" s="28">
        <v>0</v>
      </c>
      <c r="DH71" s="28">
        <v>0</v>
      </c>
      <c r="DI71" s="28">
        <v>0</v>
      </c>
      <c r="DJ71" s="28">
        <v>0</v>
      </c>
      <c r="DK71" s="28">
        <v>0</v>
      </c>
      <c r="DL71" s="28">
        <v>0</v>
      </c>
      <c r="DM71" s="28">
        <v>0</v>
      </c>
      <c r="DN71" s="28">
        <v>0</v>
      </c>
      <c r="DO71" s="28">
        <v>0</v>
      </c>
      <c r="DP71" s="28">
        <v>0</v>
      </c>
      <c r="DQ71" s="28">
        <v>0</v>
      </c>
      <c r="DR71" s="28">
        <v>0</v>
      </c>
      <c r="DS71" s="28">
        <v>0</v>
      </c>
      <c r="DT71" s="28">
        <v>0</v>
      </c>
      <c r="DU71" s="28">
        <v>0</v>
      </c>
      <c r="DV71" s="28">
        <v>0</v>
      </c>
      <c r="DW71" s="28">
        <v>0</v>
      </c>
      <c r="DX71" s="28">
        <v>0</v>
      </c>
      <c r="DY71" s="28">
        <v>0</v>
      </c>
      <c r="DZ71" s="28">
        <v>0</v>
      </c>
      <c r="EA71" s="28">
        <v>0</v>
      </c>
      <c r="EB71" s="28">
        <v>0</v>
      </c>
      <c r="EC71" s="28">
        <v>0</v>
      </c>
      <c r="ED71" s="28">
        <v>0</v>
      </c>
      <c r="EE71" s="28">
        <v>0</v>
      </c>
      <c r="EF71" s="28">
        <v>0</v>
      </c>
      <c r="EG71" s="28">
        <v>0</v>
      </c>
      <c r="EH71" s="28">
        <v>0</v>
      </c>
      <c r="EI71" s="28">
        <v>0</v>
      </c>
      <c r="EJ71" s="28">
        <v>0</v>
      </c>
      <c r="EK71" s="28">
        <v>0</v>
      </c>
      <c r="EL71" s="28">
        <v>0</v>
      </c>
      <c r="EM71" s="28">
        <v>0</v>
      </c>
      <c r="EN71" s="28">
        <v>0</v>
      </c>
      <c r="EO71" s="28">
        <v>0</v>
      </c>
      <c r="EP71" s="28">
        <v>0</v>
      </c>
      <c r="EQ71" s="28">
        <v>0</v>
      </c>
      <c r="ER71" s="28">
        <v>0</v>
      </c>
      <c r="ES71" s="28">
        <f t="shared" si="4"/>
        <v>344039.71002077172</v>
      </c>
      <c r="ET71" s="28">
        <v>329772.93753586157</v>
      </c>
      <c r="EU71" s="28">
        <v>35734.213889626444</v>
      </c>
      <c r="EV71" s="28">
        <v>93494.859450468022</v>
      </c>
      <c r="EW71" s="28">
        <v>10464.797192422378</v>
      </c>
      <c r="EX71" s="28">
        <f t="shared" si="5"/>
        <v>813506.51808914996</v>
      </c>
      <c r="EZ71" s="5">
        <f t="shared" si="6"/>
        <v>0</v>
      </c>
      <c r="AMD71"/>
      <c r="AME71"/>
      <c r="AMF71"/>
      <c r="AMG71"/>
      <c r="AMH71"/>
      <c r="AMI71"/>
      <c r="AMJ71"/>
      <c r="AMK71"/>
    </row>
    <row r="72" spans="1:1025" s="5" customFormat="1" x14ac:dyDescent="0.25">
      <c r="A72" s="9">
        <v>68</v>
      </c>
      <c r="B72" s="22"/>
      <c r="C72" s="24" t="s">
        <v>423</v>
      </c>
      <c r="D72" s="25" t="s">
        <v>424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8">
        <v>0</v>
      </c>
      <c r="T72" s="28">
        <v>0</v>
      </c>
      <c r="U72" s="28">
        <v>0</v>
      </c>
      <c r="V72" s="28">
        <v>0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8">
        <v>0</v>
      </c>
      <c r="AC72" s="28">
        <v>0</v>
      </c>
      <c r="AD72" s="28">
        <v>0</v>
      </c>
      <c r="AE72" s="28">
        <v>0</v>
      </c>
      <c r="AF72" s="28">
        <v>0</v>
      </c>
      <c r="AG72" s="28">
        <v>0</v>
      </c>
      <c r="AH72" s="28">
        <v>0</v>
      </c>
      <c r="AI72" s="28">
        <v>0</v>
      </c>
      <c r="AJ72" s="28">
        <v>0</v>
      </c>
      <c r="AK72" s="28">
        <v>0</v>
      </c>
      <c r="AL72" s="28">
        <v>0</v>
      </c>
      <c r="AM72" s="28">
        <v>0</v>
      </c>
      <c r="AN72" s="28">
        <v>0</v>
      </c>
      <c r="AO72" s="28">
        <v>0</v>
      </c>
      <c r="AP72" s="28">
        <v>0</v>
      </c>
      <c r="AQ72" s="28">
        <v>0</v>
      </c>
      <c r="AR72" s="28">
        <v>0</v>
      </c>
      <c r="AS72" s="28">
        <v>0</v>
      </c>
      <c r="AT72" s="28">
        <v>0</v>
      </c>
      <c r="AU72" s="28">
        <v>0</v>
      </c>
      <c r="AV72" s="28">
        <v>0</v>
      </c>
      <c r="AW72" s="28">
        <v>0</v>
      </c>
      <c r="AX72" s="28">
        <v>0</v>
      </c>
      <c r="AY72" s="28">
        <v>0</v>
      </c>
      <c r="AZ72" s="28">
        <v>0</v>
      </c>
      <c r="BA72" s="28">
        <v>0</v>
      </c>
      <c r="BB72" s="28">
        <v>0</v>
      </c>
      <c r="BC72" s="28">
        <v>0</v>
      </c>
      <c r="BD72" s="28">
        <v>0</v>
      </c>
      <c r="BE72" s="28">
        <v>0</v>
      </c>
      <c r="BF72" s="28">
        <v>0</v>
      </c>
      <c r="BG72" s="28">
        <v>0</v>
      </c>
      <c r="BH72" s="28">
        <v>0</v>
      </c>
      <c r="BI72" s="28">
        <v>0</v>
      </c>
      <c r="BJ72" s="28">
        <v>0</v>
      </c>
      <c r="BK72" s="28">
        <v>0</v>
      </c>
      <c r="BL72" s="28">
        <v>0</v>
      </c>
      <c r="BM72" s="28">
        <v>0</v>
      </c>
      <c r="BN72" s="28">
        <v>0</v>
      </c>
      <c r="BO72" s="28">
        <v>0</v>
      </c>
      <c r="BP72" s="28">
        <v>0</v>
      </c>
      <c r="BQ72" s="28">
        <v>0</v>
      </c>
      <c r="BR72" s="28">
        <v>0</v>
      </c>
      <c r="BS72" s="28">
        <v>0</v>
      </c>
      <c r="BT72" s="28">
        <v>62128.597673750832</v>
      </c>
      <c r="BU72" s="28">
        <v>0</v>
      </c>
      <c r="BV72" s="28">
        <v>0</v>
      </c>
      <c r="BW72" s="28">
        <v>11711.977544356971</v>
      </c>
      <c r="BX72" s="28">
        <v>0</v>
      </c>
      <c r="BY72" s="28">
        <v>0</v>
      </c>
      <c r="BZ72" s="28">
        <v>0</v>
      </c>
      <c r="CA72" s="28">
        <v>0</v>
      </c>
      <c r="CB72" s="28">
        <v>0</v>
      </c>
      <c r="CC72" s="28">
        <v>0</v>
      </c>
      <c r="CD72" s="28">
        <v>0</v>
      </c>
      <c r="CE72" s="28">
        <v>0</v>
      </c>
      <c r="CF72" s="28">
        <v>100.25608095197302</v>
      </c>
      <c r="CG72" s="28">
        <v>0</v>
      </c>
      <c r="CH72" s="28">
        <v>0</v>
      </c>
      <c r="CI72" s="28">
        <v>0</v>
      </c>
      <c r="CJ72" s="28">
        <v>0</v>
      </c>
      <c r="CK72" s="28">
        <v>0</v>
      </c>
      <c r="CL72" s="28">
        <v>0</v>
      </c>
      <c r="CM72" s="28">
        <v>0</v>
      </c>
      <c r="CN72" s="28">
        <v>0</v>
      </c>
      <c r="CO72" s="28">
        <v>0</v>
      </c>
      <c r="CP72" s="28">
        <v>0</v>
      </c>
      <c r="CQ72" s="28">
        <v>0</v>
      </c>
      <c r="CR72" s="28">
        <v>0</v>
      </c>
      <c r="CS72" s="28">
        <v>0</v>
      </c>
      <c r="CT72" s="28">
        <v>0</v>
      </c>
      <c r="CU72" s="28">
        <v>0</v>
      </c>
      <c r="CV72" s="28">
        <v>0</v>
      </c>
      <c r="CW72" s="28">
        <v>0</v>
      </c>
      <c r="CX72" s="28">
        <v>0</v>
      </c>
      <c r="CY72" s="28">
        <v>0</v>
      </c>
      <c r="CZ72" s="28">
        <v>0</v>
      </c>
      <c r="DA72" s="28">
        <v>0</v>
      </c>
      <c r="DB72" s="28">
        <v>0</v>
      </c>
      <c r="DC72" s="28">
        <v>0</v>
      </c>
      <c r="DD72" s="28">
        <v>0</v>
      </c>
      <c r="DE72" s="28">
        <v>0</v>
      </c>
      <c r="DF72" s="28">
        <v>0</v>
      </c>
      <c r="DG72" s="28">
        <v>0</v>
      </c>
      <c r="DH72" s="28">
        <v>0</v>
      </c>
      <c r="DI72" s="28">
        <v>0</v>
      </c>
      <c r="DJ72" s="28">
        <v>0</v>
      </c>
      <c r="DK72" s="28">
        <v>0</v>
      </c>
      <c r="DL72" s="28">
        <v>0</v>
      </c>
      <c r="DM72" s="28">
        <v>0</v>
      </c>
      <c r="DN72" s="28">
        <v>0</v>
      </c>
      <c r="DO72" s="28">
        <v>0</v>
      </c>
      <c r="DP72" s="28">
        <v>0</v>
      </c>
      <c r="DQ72" s="28">
        <v>0</v>
      </c>
      <c r="DR72" s="28">
        <v>0</v>
      </c>
      <c r="DS72" s="28">
        <v>0</v>
      </c>
      <c r="DT72" s="28">
        <v>0</v>
      </c>
      <c r="DU72" s="28">
        <v>0</v>
      </c>
      <c r="DV72" s="28">
        <v>0</v>
      </c>
      <c r="DW72" s="28">
        <v>0</v>
      </c>
      <c r="DX72" s="28">
        <v>0</v>
      </c>
      <c r="DY72" s="28">
        <v>0</v>
      </c>
      <c r="DZ72" s="28">
        <v>0</v>
      </c>
      <c r="EA72" s="28">
        <v>0</v>
      </c>
      <c r="EB72" s="28">
        <v>0</v>
      </c>
      <c r="EC72" s="28">
        <v>0</v>
      </c>
      <c r="ED72" s="28">
        <v>0</v>
      </c>
      <c r="EE72" s="28">
        <v>0</v>
      </c>
      <c r="EF72" s="28">
        <v>0</v>
      </c>
      <c r="EG72" s="28">
        <v>0</v>
      </c>
      <c r="EH72" s="28">
        <v>0</v>
      </c>
      <c r="EI72" s="28">
        <v>0</v>
      </c>
      <c r="EJ72" s="28">
        <v>0</v>
      </c>
      <c r="EK72" s="28">
        <v>0</v>
      </c>
      <c r="EL72" s="28">
        <v>0</v>
      </c>
      <c r="EM72" s="28">
        <v>0</v>
      </c>
      <c r="EN72" s="28">
        <v>0</v>
      </c>
      <c r="EO72" s="28">
        <v>0</v>
      </c>
      <c r="EP72" s="28">
        <v>0</v>
      </c>
      <c r="EQ72" s="28">
        <v>0</v>
      </c>
      <c r="ER72" s="28">
        <v>0</v>
      </c>
      <c r="ES72" s="28">
        <f t="shared" si="4"/>
        <v>73940.831299059777</v>
      </c>
      <c r="ET72" s="28">
        <v>24553.423277310001</v>
      </c>
      <c r="EU72" s="28">
        <v>6094.3041293522483</v>
      </c>
      <c r="EV72" s="28">
        <v>8600.9177889219191</v>
      </c>
      <c r="EW72" s="28">
        <v>573.45806326427828</v>
      </c>
      <c r="EX72" s="28">
        <f t="shared" si="5"/>
        <v>113762.93455790821</v>
      </c>
      <c r="EZ72" s="5">
        <f t="shared" si="6"/>
        <v>0</v>
      </c>
      <c r="AMD72"/>
      <c r="AME72"/>
      <c r="AMF72"/>
      <c r="AMG72"/>
      <c r="AMH72"/>
      <c r="AMI72"/>
      <c r="AMJ72"/>
      <c r="AMK72"/>
    </row>
    <row r="73" spans="1:1025" s="5" customFormat="1" ht="38.25" x14ac:dyDescent="0.25">
      <c r="A73" s="9">
        <v>69</v>
      </c>
      <c r="B73" s="22"/>
      <c r="C73" s="24" t="s">
        <v>425</v>
      </c>
      <c r="D73" s="25" t="s">
        <v>426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8">
        <v>0</v>
      </c>
      <c r="T73" s="28">
        <v>0</v>
      </c>
      <c r="U73" s="28">
        <v>0</v>
      </c>
      <c r="V73" s="28">
        <v>0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8">
        <v>0</v>
      </c>
      <c r="AC73" s="28">
        <v>0</v>
      </c>
      <c r="AD73" s="28">
        <v>0</v>
      </c>
      <c r="AE73" s="28">
        <v>0</v>
      </c>
      <c r="AF73" s="28">
        <v>0</v>
      </c>
      <c r="AG73" s="28">
        <v>0</v>
      </c>
      <c r="AH73" s="28">
        <v>0</v>
      </c>
      <c r="AI73" s="28">
        <v>0</v>
      </c>
      <c r="AJ73" s="28">
        <v>0</v>
      </c>
      <c r="AK73" s="28">
        <v>0</v>
      </c>
      <c r="AL73" s="28">
        <v>0</v>
      </c>
      <c r="AM73" s="28">
        <v>0</v>
      </c>
      <c r="AN73" s="28">
        <v>0</v>
      </c>
      <c r="AO73" s="28">
        <v>0</v>
      </c>
      <c r="AP73" s="28">
        <v>0</v>
      </c>
      <c r="AQ73" s="28">
        <v>0</v>
      </c>
      <c r="AR73" s="28">
        <v>0</v>
      </c>
      <c r="AS73" s="28">
        <v>0</v>
      </c>
      <c r="AT73" s="28">
        <v>0</v>
      </c>
      <c r="AU73" s="28">
        <v>0</v>
      </c>
      <c r="AV73" s="28">
        <v>0</v>
      </c>
      <c r="AW73" s="28">
        <v>0</v>
      </c>
      <c r="AX73" s="28">
        <v>0</v>
      </c>
      <c r="AY73" s="28">
        <v>0</v>
      </c>
      <c r="AZ73" s="28">
        <v>0</v>
      </c>
      <c r="BA73" s="28">
        <v>0</v>
      </c>
      <c r="BB73" s="28">
        <v>0</v>
      </c>
      <c r="BC73" s="28">
        <v>0</v>
      </c>
      <c r="BD73" s="28">
        <v>0</v>
      </c>
      <c r="BE73" s="28">
        <v>0</v>
      </c>
      <c r="BF73" s="28">
        <v>0</v>
      </c>
      <c r="BG73" s="28">
        <v>0</v>
      </c>
      <c r="BH73" s="28">
        <v>0</v>
      </c>
      <c r="BI73" s="28">
        <v>0</v>
      </c>
      <c r="BJ73" s="28">
        <v>0</v>
      </c>
      <c r="BK73" s="28">
        <v>0</v>
      </c>
      <c r="BL73" s="28">
        <v>0</v>
      </c>
      <c r="BM73" s="28">
        <v>0</v>
      </c>
      <c r="BN73" s="28">
        <v>0</v>
      </c>
      <c r="BO73" s="28">
        <v>0</v>
      </c>
      <c r="BP73" s="28">
        <v>0</v>
      </c>
      <c r="BQ73" s="28">
        <v>0</v>
      </c>
      <c r="BR73" s="28">
        <v>0</v>
      </c>
      <c r="BS73" s="28">
        <v>0</v>
      </c>
      <c r="BT73" s="28">
        <v>0</v>
      </c>
      <c r="BU73" s="28">
        <v>39234.654835764275</v>
      </c>
      <c r="BV73" s="28">
        <v>0</v>
      </c>
      <c r="BW73" s="28">
        <v>0</v>
      </c>
      <c r="BX73" s="28">
        <v>0</v>
      </c>
      <c r="BY73" s="28">
        <v>0</v>
      </c>
      <c r="BZ73" s="28">
        <v>0</v>
      </c>
      <c r="CA73" s="28">
        <v>0</v>
      </c>
      <c r="CB73" s="28">
        <v>0</v>
      </c>
      <c r="CC73" s="28">
        <v>0</v>
      </c>
      <c r="CD73" s="28">
        <v>0</v>
      </c>
      <c r="CE73" s="28">
        <v>0</v>
      </c>
      <c r="CF73" s="28">
        <v>0</v>
      </c>
      <c r="CG73" s="28">
        <v>0</v>
      </c>
      <c r="CH73" s="28">
        <v>0</v>
      </c>
      <c r="CI73" s="28">
        <v>0</v>
      </c>
      <c r="CJ73" s="28">
        <v>0</v>
      </c>
      <c r="CK73" s="28">
        <v>0</v>
      </c>
      <c r="CL73" s="28">
        <v>0</v>
      </c>
      <c r="CM73" s="28">
        <v>0</v>
      </c>
      <c r="CN73" s="28">
        <v>0</v>
      </c>
      <c r="CO73" s="28">
        <v>0</v>
      </c>
      <c r="CP73" s="28">
        <v>0</v>
      </c>
      <c r="CQ73" s="28">
        <v>0</v>
      </c>
      <c r="CR73" s="28">
        <v>0</v>
      </c>
      <c r="CS73" s="28">
        <v>0</v>
      </c>
      <c r="CT73" s="28">
        <v>0</v>
      </c>
      <c r="CU73" s="28">
        <v>0</v>
      </c>
      <c r="CV73" s="28">
        <v>0</v>
      </c>
      <c r="CW73" s="28">
        <v>0</v>
      </c>
      <c r="CX73" s="28">
        <v>0</v>
      </c>
      <c r="CY73" s="28">
        <v>0</v>
      </c>
      <c r="CZ73" s="28">
        <v>0</v>
      </c>
      <c r="DA73" s="28">
        <v>0</v>
      </c>
      <c r="DB73" s="28">
        <v>0</v>
      </c>
      <c r="DC73" s="28">
        <v>0</v>
      </c>
      <c r="DD73" s="28">
        <v>0</v>
      </c>
      <c r="DE73" s="28">
        <v>0</v>
      </c>
      <c r="DF73" s="28">
        <v>0</v>
      </c>
      <c r="DG73" s="28">
        <v>0</v>
      </c>
      <c r="DH73" s="28">
        <v>0</v>
      </c>
      <c r="DI73" s="28">
        <v>0</v>
      </c>
      <c r="DJ73" s="28">
        <v>0</v>
      </c>
      <c r="DK73" s="28">
        <v>0</v>
      </c>
      <c r="DL73" s="28">
        <v>0</v>
      </c>
      <c r="DM73" s="28">
        <v>0</v>
      </c>
      <c r="DN73" s="28">
        <v>0</v>
      </c>
      <c r="DO73" s="28">
        <v>0</v>
      </c>
      <c r="DP73" s="28">
        <v>0</v>
      </c>
      <c r="DQ73" s="28">
        <v>0</v>
      </c>
      <c r="DR73" s="28">
        <v>0</v>
      </c>
      <c r="DS73" s="28">
        <v>0</v>
      </c>
      <c r="DT73" s="28">
        <v>0</v>
      </c>
      <c r="DU73" s="28">
        <v>0</v>
      </c>
      <c r="DV73" s="28">
        <v>0</v>
      </c>
      <c r="DW73" s="28">
        <v>0</v>
      </c>
      <c r="DX73" s="28">
        <v>0</v>
      </c>
      <c r="DY73" s="28">
        <v>0</v>
      </c>
      <c r="DZ73" s="28">
        <v>0</v>
      </c>
      <c r="EA73" s="28">
        <v>0</v>
      </c>
      <c r="EB73" s="28">
        <v>0</v>
      </c>
      <c r="EC73" s="28">
        <v>0</v>
      </c>
      <c r="ED73" s="28">
        <v>0</v>
      </c>
      <c r="EE73" s="28">
        <v>0</v>
      </c>
      <c r="EF73" s="28">
        <v>0</v>
      </c>
      <c r="EG73" s="28">
        <v>0</v>
      </c>
      <c r="EH73" s="28">
        <v>0</v>
      </c>
      <c r="EI73" s="28">
        <v>0</v>
      </c>
      <c r="EJ73" s="28">
        <v>0</v>
      </c>
      <c r="EK73" s="28">
        <v>0</v>
      </c>
      <c r="EL73" s="28">
        <v>0</v>
      </c>
      <c r="EM73" s="28">
        <v>0</v>
      </c>
      <c r="EN73" s="28">
        <v>0</v>
      </c>
      <c r="EO73" s="28">
        <v>0</v>
      </c>
      <c r="EP73" s="28">
        <v>0</v>
      </c>
      <c r="EQ73" s="28">
        <v>0</v>
      </c>
      <c r="ER73" s="28">
        <v>0</v>
      </c>
      <c r="ES73" s="28">
        <f t="shared" si="4"/>
        <v>39234.654835764275</v>
      </c>
      <c r="ET73" s="28">
        <v>46150.997456698045</v>
      </c>
      <c r="EU73" s="28">
        <v>12283.298033949997</v>
      </c>
      <c r="EV73" s="28">
        <v>18672.591594799862</v>
      </c>
      <c r="EW73" s="28">
        <v>2007.0922374242837</v>
      </c>
      <c r="EX73" s="28">
        <f t="shared" si="5"/>
        <v>118348.63415863646</v>
      </c>
      <c r="EZ73" s="5">
        <f t="shared" si="6"/>
        <v>0</v>
      </c>
      <c r="AMD73"/>
      <c r="AME73"/>
      <c r="AMF73"/>
      <c r="AMG73"/>
      <c r="AMH73"/>
      <c r="AMI73"/>
      <c r="AMJ73"/>
      <c r="AMK73"/>
    </row>
    <row r="74" spans="1:1025" s="5" customFormat="1" ht="51" x14ac:dyDescent="0.25">
      <c r="A74" s="9">
        <v>70</v>
      </c>
      <c r="B74" s="22"/>
      <c r="C74" s="24" t="s">
        <v>427</v>
      </c>
      <c r="D74" s="25" t="s">
        <v>428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8">
        <v>0</v>
      </c>
      <c r="T74" s="28">
        <v>0</v>
      </c>
      <c r="U74" s="28">
        <v>0</v>
      </c>
      <c r="V74" s="28">
        <v>0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8">
        <v>0</v>
      </c>
      <c r="AC74" s="28">
        <v>0</v>
      </c>
      <c r="AD74" s="28">
        <v>0</v>
      </c>
      <c r="AE74" s="28">
        <v>0</v>
      </c>
      <c r="AF74" s="28">
        <v>0</v>
      </c>
      <c r="AG74" s="28">
        <v>0</v>
      </c>
      <c r="AH74" s="28">
        <v>0</v>
      </c>
      <c r="AI74" s="28">
        <v>0</v>
      </c>
      <c r="AJ74" s="28">
        <v>0</v>
      </c>
      <c r="AK74" s="28">
        <v>0</v>
      </c>
      <c r="AL74" s="28">
        <v>0</v>
      </c>
      <c r="AM74" s="28">
        <v>0</v>
      </c>
      <c r="AN74" s="28">
        <v>0</v>
      </c>
      <c r="AO74" s="28">
        <v>0</v>
      </c>
      <c r="AP74" s="28">
        <v>0</v>
      </c>
      <c r="AQ74" s="28">
        <v>0</v>
      </c>
      <c r="AR74" s="28">
        <v>0</v>
      </c>
      <c r="AS74" s="28">
        <v>0</v>
      </c>
      <c r="AT74" s="28">
        <v>0</v>
      </c>
      <c r="AU74" s="28">
        <v>0</v>
      </c>
      <c r="AV74" s="28">
        <v>0</v>
      </c>
      <c r="AW74" s="28">
        <v>0</v>
      </c>
      <c r="AX74" s="28">
        <v>0</v>
      </c>
      <c r="AY74" s="28">
        <v>0</v>
      </c>
      <c r="AZ74" s="28">
        <v>0</v>
      </c>
      <c r="BA74" s="28">
        <v>0</v>
      </c>
      <c r="BB74" s="28">
        <v>0</v>
      </c>
      <c r="BC74" s="28">
        <v>0</v>
      </c>
      <c r="BD74" s="28">
        <v>0</v>
      </c>
      <c r="BE74" s="28">
        <v>0</v>
      </c>
      <c r="BF74" s="28">
        <v>0</v>
      </c>
      <c r="BG74" s="28">
        <v>0</v>
      </c>
      <c r="BH74" s="28">
        <v>0</v>
      </c>
      <c r="BI74" s="28">
        <v>0</v>
      </c>
      <c r="BJ74" s="28">
        <v>0</v>
      </c>
      <c r="BK74" s="28">
        <v>0</v>
      </c>
      <c r="BL74" s="28">
        <v>0</v>
      </c>
      <c r="BM74" s="28">
        <v>0</v>
      </c>
      <c r="BN74" s="28">
        <v>208.90714830767422</v>
      </c>
      <c r="BO74" s="28">
        <v>0</v>
      </c>
      <c r="BP74" s="28">
        <v>0</v>
      </c>
      <c r="BQ74" s="28">
        <v>0</v>
      </c>
      <c r="BR74" s="28">
        <v>0</v>
      </c>
      <c r="BS74" s="28">
        <v>0</v>
      </c>
      <c r="BT74" s="28">
        <v>0</v>
      </c>
      <c r="BU74" s="28">
        <v>0</v>
      </c>
      <c r="BV74" s="28">
        <v>250663.7614320702</v>
      </c>
      <c r="BW74" s="28">
        <v>0</v>
      </c>
      <c r="BX74" s="28">
        <v>0</v>
      </c>
      <c r="BY74" s="28">
        <v>0</v>
      </c>
      <c r="BZ74" s="28">
        <v>0</v>
      </c>
      <c r="CA74" s="28">
        <v>0</v>
      </c>
      <c r="CB74" s="28">
        <v>0</v>
      </c>
      <c r="CC74" s="28">
        <v>0</v>
      </c>
      <c r="CD74" s="28">
        <v>0</v>
      </c>
      <c r="CE74" s="28">
        <v>0</v>
      </c>
      <c r="CF74" s="28">
        <v>0</v>
      </c>
      <c r="CG74" s="28">
        <v>0</v>
      </c>
      <c r="CH74" s="28">
        <v>0</v>
      </c>
      <c r="CI74" s="28">
        <v>0</v>
      </c>
      <c r="CJ74" s="28">
        <v>0</v>
      </c>
      <c r="CK74" s="28">
        <v>0</v>
      </c>
      <c r="CL74" s="28">
        <v>0</v>
      </c>
      <c r="CM74" s="28">
        <v>0</v>
      </c>
      <c r="CN74" s="28">
        <v>0</v>
      </c>
      <c r="CO74" s="28">
        <v>106654.12524475651</v>
      </c>
      <c r="CP74" s="28">
        <v>0</v>
      </c>
      <c r="CQ74" s="28">
        <v>1994.8583287934296</v>
      </c>
      <c r="CR74" s="28">
        <v>0</v>
      </c>
      <c r="CS74" s="28">
        <v>0</v>
      </c>
      <c r="CT74" s="28">
        <v>0</v>
      </c>
      <c r="CU74" s="28">
        <v>0</v>
      </c>
      <c r="CV74" s="28">
        <v>0</v>
      </c>
      <c r="CW74" s="28">
        <v>0</v>
      </c>
      <c r="CX74" s="28">
        <v>0</v>
      </c>
      <c r="CY74" s="28">
        <v>0</v>
      </c>
      <c r="CZ74" s="28">
        <v>0</v>
      </c>
      <c r="DA74" s="28">
        <v>0</v>
      </c>
      <c r="DB74" s="28">
        <v>0</v>
      </c>
      <c r="DC74" s="28">
        <v>0</v>
      </c>
      <c r="DD74" s="28">
        <v>0</v>
      </c>
      <c r="DE74" s="28">
        <v>0</v>
      </c>
      <c r="DF74" s="28">
        <v>0</v>
      </c>
      <c r="DG74" s="28">
        <v>0</v>
      </c>
      <c r="DH74" s="28">
        <v>0</v>
      </c>
      <c r="DI74" s="28">
        <v>0</v>
      </c>
      <c r="DJ74" s="28">
        <v>0</v>
      </c>
      <c r="DK74" s="28">
        <v>0</v>
      </c>
      <c r="DL74" s="28">
        <v>0</v>
      </c>
      <c r="DM74" s="28">
        <v>0</v>
      </c>
      <c r="DN74" s="28">
        <v>0</v>
      </c>
      <c r="DO74" s="28">
        <v>0</v>
      </c>
      <c r="DP74" s="28">
        <v>0</v>
      </c>
      <c r="DQ74" s="28">
        <v>0</v>
      </c>
      <c r="DR74" s="28">
        <v>0</v>
      </c>
      <c r="DS74" s="28">
        <v>0</v>
      </c>
      <c r="DT74" s="28">
        <v>0</v>
      </c>
      <c r="DU74" s="28">
        <v>0</v>
      </c>
      <c r="DV74" s="28">
        <v>0</v>
      </c>
      <c r="DW74" s="28">
        <v>0</v>
      </c>
      <c r="DX74" s="28">
        <v>0</v>
      </c>
      <c r="DY74" s="28">
        <v>0</v>
      </c>
      <c r="DZ74" s="28">
        <v>0</v>
      </c>
      <c r="EA74" s="28">
        <v>0</v>
      </c>
      <c r="EB74" s="28">
        <v>0</v>
      </c>
      <c r="EC74" s="28">
        <v>8.7542207468235382</v>
      </c>
      <c r="ED74" s="28">
        <v>0</v>
      </c>
      <c r="EE74" s="28">
        <v>0</v>
      </c>
      <c r="EF74" s="28">
        <v>0</v>
      </c>
      <c r="EG74" s="28">
        <v>0</v>
      </c>
      <c r="EH74" s="28">
        <v>0</v>
      </c>
      <c r="EI74" s="28">
        <v>0</v>
      </c>
      <c r="EJ74" s="28">
        <v>0</v>
      </c>
      <c r="EK74" s="28">
        <v>0</v>
      </c>
      <c r="EL74" s="28">
        <v>0</v>
      </c>
      <c r="EM74" s="28">
        <v>0</v>
      </c>
      <c r="EN74" s="28">
        <v>0</v>
      </c>
      <c r="EO74" s="28">
        <v>0</v>
      </c>
      <c r="EP74" s="28">
        <v>0</v>
      </c>
      <c r="EQ74" s="28">
        <v>0</v>
      </c>
      <c r="ER74" s="28">
        <v>0</v>
      </c>
      <c r="ES74" s="28">
        <f t="shared" si="4"/>
        <v>359530.40637467464</v>
      </c>
      <c r="ET74" s="28">
        <v>29360.749029389997</v>
      </c>
      <c r="EU74" s="28">
        <v>43449.643917845649</v>
      </c>
      <c r="EV74" s="28">
        <v>81911.676778208028</v>
      </c>
      <c r="EW74" s="28">
        <v>8345.5613416299566</v>
      </c>
      <c r="EX74" s="28">
        <f t="shared" si="5"/>
        <v>522598.03744174819</v>
      </c>
      <c r="EZ74" s="5">
        <f t="shared" si="6"/>
        <v>0</v>
      </c>
      <c r="AMD74"/>
      <c r="AME74"/>
      <c r="AMF74"/>
      <c r="AMG74"/>
      <c r="AMH74"/>
      <c r="AMI74"/>
      <c r="AMJ74"/>
      <c r="AMK74"/>
    </row>
    <row r="75" spans="1:1025" s="5" customFormat="1" ht="63.75" x14ac:dyDescent="0.25">
      <c r="A75" s="9">
        <v>71</v>
      </c>
      <c r="B75" s="22"/>
      <c r="C75" s="24" t="s">
        <v>429</v>
      </c>
      <c r="D75" s="25" t="s">
        <v>430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8">
        <v>0</v>
      </c>
      <c r="T75" s="28">
        <v>0</v>
      </c>
      <c r="U75" s="28">
        <v>0</v>
      </c>
      <c r="V75" s="28">
        <v>0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8">
        <v>0</v>
      </c>
      <c r="AC75" s="28">
        <v>0</v>
      </c>
      <c r="AD75" s="28">
        <v>0</v>
      </c>
      <c r="AE75" s="28">
        <v>0</v>
      </c>
      <c r="AF75" s="28">
        <v>0</v>
      </c>
      <c r="AG75" s="28">
        <v>0</v>
      </c>
      <c r="AH75" s="28">
        <v>0</v>
      </c>
      <c r="AI75" s="28">
        <v>0</v>
      </c>
      <c r="AJ75" s="28">
        <v>0</v>
      </c>
      <c r="AK75" s="28">
        <v>0</v>
      </c>
      <c r="AL75" s="28">
        <v>0</v>
      </c>
      <c r="AM75" s="28">
        <v>0</v>
      </c>
      <c r="AN75" s="28">
        <v>0</v>
      </c>
      <c r="AO75" s="28">
        <v>0</v>
      </c>
      <c r="AP75" s="28">
        <v>0</v>
      </c>
      <c r="AQ75" s="28">
        <v>0</v>
      </c>
      <c r="AR75" s="28">
        <v>0</v>
      </c>
      <c r="AS75" s="28">
        <v>0</v>
      </c>
      <c r="AT75" s="28">
        <v>0</v>
      </c>
      <c r="AU75" s="28">
        <v>0</v>
      </c>
      <c r="AV75" s="28">
        <v>0</v>
      </c>
      <c r="AW75" s="28">
        <v>0</v>
      </c>
      <c r="AX75" s="28">
        <v>0</v>
      </c>
      <c r="AY75" s="28">
        <v>0</v>
      </c>
      <c r="AZ75" s="28">
        <v>0</v>
      </c>
      <c r="BA75" s="28">
        <v>0</v>
      </c>
      <c r="BB75" s="28">
        <v>0</v>
      </c>
      <c r="BC75" s="28">
        <v>0</v>
      </c>
      <c r="BD75" s="28">
        <v>0</v>
      </c>
      <c r="BE75" s="28">
        <v>0</v>
      </c>
      <c r="BF75" s="28">
        <v>0</v>
      </c>
      <c r="BG75" s="28">
        <v>0</v>
      </c>
      <c r="BH75" s="28">
        <v>0</v>
      </c>
      <c r="BI75" s="28">
        <v>0</v>
      </c>
      <c r="BJ75" s="28">
        <v>0</v>
      </c>
      <c r="BK75" s="28">
        <v>0</v>
      </c>
      <c r="BL75" s="28">
        <v>60.484842533709482</v>
      </c>
      <c r="BM75" s="28">
        <v>0</v>
      </c>
      <c r="BN75" s="28">
        <v>0</v>
      </c>
      <c r="BO75" s="28">
        <v>0</v>
      </c>
      <c r="BP75" s="28">
        <v>0</v>
      </c>
      <c r="BQ75" s="28">
        <v>0</v>
      </c>
      <c r="BR75" s="28">
        <v>0</v>
      </c>
      <c r="BS75" s="28">
        <v>0</v>
      </c>
      <c r="BT75" s="28">
        <v>0</v>
      </c>
      <c r="BU75" s="28">
        <v>0</v>
      </c>
      <c r="BV75" s="28">
        <v>0</v>
      </c>
      <c r="BW75" s="28">
        <v>200542.40853239736</v>
      </c>
      <c r="BX75" s="28">
        <v>22667.348178779437</v>
      </c>
      <c r="BY75" s="28">
        <v>0</v>
      </c>
      <c r="BZ75" s="28">
        <v>0</v>
      </c>
      <c r="CA75" s="28">
        <v>111.74689065394011</v>
      </c>
      <c r="CB75" s="28">
        <v>0</v>
      </c>
      <c r="CC75" s="28">
        <v>0</v>
      </c>
      <c r="CD75" s="28">
        <v>0</v>
      </c>
      <c r="CE75" s="28">
        <v>0</v>
      </c>
      <c r="CF75" s="28">
        <v>0</v>
      </c>
      <c r="CG75" s="28">
        <v>0</v>
      </c>
      <c r="CH75" s="28">
        <v>0</v>
      </c>
      <c r="CI75" s="28">
        <v>0</v>
      </c>
      <c r="CJ75" s="28">
        <v>0</v>
      </c>
      <c r="CK75" s="28">
        <v>0</v>
      </c>
      <c r="CL75" s="28">
        <v>0</v>
      </c>
      <c r="CM75" s="28">
        <v>0</v>
      </c>
      <c r="CN75" s="28">
        <v>0</v>
      </c>
      <c r="CO75" s="28">
        <v>0</v>
      </c>
      <c r="CP75" s="28">
        <v>0</v>
      </c>
      <c r="CQ75" s="28">
        <v>0</v>
      </c>
      <c r="CR75" s="28">
        <v>0</v>
      </c>
      <c r="CS75" s="28">
        <v>0</v>
      </c>
      <c r="CT75" s="28">
        <v>0</v>
      </c>
      <c r="CU75" s="28">
        <v>0</v>
      </c>
      <c r="CV75" s="28">
        <v>0</v>
      </c>
      <c r="CW75" s="28">
        <v>0</v>
      </c>
      <c r="CX75" s="28">
        <v>0</v>
      </c>
      <c r="CY75" s="28">
        <v>0</v>
      </c>
      <c r="CZ75" s="28">
        <v>0</v>
      </c>
      <c r="DA75" s="28">
        <v>0</v>
      </c>
      <c r="DB75" s="28">
        <v>0</v>
      </c>
      <c r="DC75" s="28">
        <v>0</v>
      </c>
      <c r="DD75" s="28">
        <v>0</v>
      </c>
      <c r="DE75" s="28">
        <v>0</v>
      </c>
      <c r="DF75" s="28">
        <v>0</v>
      </c>
      <c r="DG75" s="28">
        <v>0</v>
      </c>
      <c r="DH75" s="28">
        <v>0</v>
      </c>
      <c r="DI75" s="28">
        <v>0</v>
      </c>
      <c r="DJ75" s="28">
        <v>0</v>
      </c>
      <c r="DK75" s="28">
        <v>0</v>
      </c>
      <c r="DL75" s="28">
        <v>0</v>
      </c>
      <c r="DM75" s="28">
        <v>0</v>
      </c>
      <c r="DN75" s="28">
        <v>0</v>
      </c>
      <c r="DO75" s="28">
        <v>0</v>
      </c>
      <c r="DP75" s="28">
        <v>0</v>
      </c>
      <c r="DQ75" s="28">
        <v>0</v>
      </c>
      <c r="DR75" s="28">
        <v>0</v>
      </c>
      <c r="DS75" s="28">
        <v>0</v>
      </c>
      <c r="DT75" s="28">
        <v>0</v>
      </c>
      <c r="DU75" s="28">
        <v>0</v>
      </c>
      <c r="DV75" s="28">
        <v>0</v>
      </c>
      <c r="DW75" s="28">
        <v>0</v>
      </c>
      <c r="DX75" s="28">
        <v>0</v>
      </c>
      <c r="DY75" s="28">
        <v>0</v>
      </c>
      <c r="DZ75" s="28">
        <v>0</v>
      </c>
      <c r="EA75" s="28">
        <v>0</v>
      </c>
      <c r="EB75" s="28">
        <v>0</v>
      </c>
      <c r="EC75" s="28">
        <v>7.0412394976717516E-2</v>
      </c>
      <c r="ED75" s="28">
        <v>0</v>
      </c>
      <c r="EE75" s="28">
        <v>0</v>
      </c>
      <c r="EF75" s="28">
        <v>0</v>
      </c>
      <c r="EG75" s="28">
        <v>0</v>
      </c>
      <c r="EH75" s="28">
        <v>0</v>
      </c>
      <c r="EI75" s="28">
        <v>0</v>
      </c>
      <c r="EJ75" s="28">
        <v>0</v>
      </c>
      <c r="EK75" s="28">
        <v>0</v>
      </c>
      <c r="EL75" s="28">
        <v>0</v>
      </c>
      <c r="EM75" s="28">
        <v>0</v>
      </c>
      <c r="EN75" s="28">
        <v>0</v>
      </c>
      <c r="EO75" s="28">
        <v>0</v>
      </c>
      <c r="EP75" s="28">
        <v>0</v>
      </c>
      <c r="EQ75" s="28">
        <v>0</v>
      </c>
      <c r="ER75" s="28">
        <v>0</v>
      </c>
      <c r="ES75" s="28">
        <f t="shared" si="4"/>
        <v>223382.05885675942</v>
      </c>
      <c r="ET75" s="28">
        <v>444279.74595770001</v>
      </c>
      <c r="EU75" s="28">
        <v>45061.543886891828</v>
      </c>
      <c r="EV75" s="28">
        <v>2004.6492173878869</v>
      </c>
      <c r="EW75" s="28">
        <v>5054.5210194237152</v>
      </c>
      <c r="EX75" s="28">
        <f t="shared" si="5"/>
        <v>719782.51893816283</v>
      </c>
      <c r="EZ75" s="5">
        <f t="shared" si="6"/>
        <v>0</v>
      </c>
      <c r="AMD75"/>
      <c r="AME75"/>
      <c r="AMF75"/>
      <c r="AMG75"/>
      <c r="AMH75"/>
      <c r="AMI75"/>
      <c r="AMJ75"/>
      <c r="AMK75"/>
    </row>
    <row r="76" spans="1:1025" s="5" customFormat="1" x14ac:dyDescent="0.25">
      <c r="A76" s="9">
        <v>72</v>
      </c>
      <c r="B76" s="22"/>
      <c r="C76" s="24" t="s">
        <v>431</v>
      </c>
      <c r="D76" s="25" t="s">
        <v>432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8">
        <v>0</v>
      </c>
      <c r="U76" s="28">
        <v>0</v>
      </c>
      <c r="V76" s="28">
        <v>0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8">
        <v>0</v>
      </c>
      <c r="AC76" s="28">
        <v>0</v>
      </c>
      <c r="AD76" s="28">
        <v>0</v>
      </c>
      <c r="AE76" s="28">
        <v>0</v>
      </c>
      <c r="AF76" s="28">
        <v>0</v>
      </c>
      <c r="AG76" s="28">
        <v>0</v>
      </c>
      <c r="AH76" s="28">
        <v>0</v>
      </c>
      <c r="AI76" s="28">
        <v>0</v>
      </c>
      <c r="AJ76" s="28">
        <v>0</v>
      </c>
      <c r="AK76" s="28">
        <v>0</v>
      </c>
      <c r="AL76" s="28">
        <v>0</v>
      </c>
      <c r="AM76" s="28">
        <v>0</v>
      </c>
      <c r="AN76" s="28">
        <v>0</v>
      </c>
      <c r="AO76" s="28">
        <v>0</v>
      </c>
      <c r="AP76" s="28">
        <v>0</v>
      </c>
      <c r="AQ76" s="28">
        <v>0</v>
      </c>
      <c r="AR76" s="28">
        <v>0</v>
      </c>
      <c r="AS76" s="28">
        <v>0</v>
      </c>
      <c r="AT76" s="28">
        <v>0</v>
      </c>
      <c r="AU76" s="28">
        <v>0</v>
      </c>
      <c r="AV76" s="28">
        <v>0</v>
      </c>
      <c r="AW76" s="28">
        <v>0</v>
      </c>
      <c r="AX76" s="28">
        <v>0</v>
      </c>
      <c r="AY76" s="28">
        <v>0</v>
      </c>
      <c r="AZ76" s="28">
        <v>0</v>
      </c>
      <c r="BA76" s="28">
        <v>0</v>
      </c>
      <c r="BB76" s="28">
        <v>0</v>
      </c>
      <c r="BC76" s="28">
        <v>0</v>
      </c>
      <c r="BD76" s="28">
        <v>0</v>
      </c>
      <c r="BE76" s="28">
        <v>0</v>
      </c>
      <c r="BF76" s="28">
        <v>0</v>
      </c>
      <c r="BG76" s="28">
        <v>0</v>
      </c>
      <c r="BH76" s="28">
        <v>0</v>
      </c>
      <c r="BI76" s="28">
        <v>0</v>
      </c>
      <c r="BJ76" s="28">
        <v>0</v>
      </c>
      <c r="BK76" s="28">
        <v>0</v>
      </c>
      <c r="BL76" s="28">
        <v>543.29593241025896</v>
      </c>
      <c r="BM76" s="28">
        <v>0</v>
      </c>
      <c r="BN76" s="28">
        <v>0</v>
      </c>
      <c r="BO76" s="28">
        <v>0</v>
      </c>
      <c r="BP76" s="28">
        <v>0</v>
      </c>
      <c r="BQ76" s="28">
        <v>0</v>
      </c>
      <c r="BR76" s="28">
        <v>0</v>
      </c>
      <c r="BS76" s="28">
        <v>2554.2673283039221</v>
      </c>
      <c r="BT76" s="28">
        <v>0</v>
      </c>
      <c r="BU76" s="28">
        <v>0</v>
      </c>
      <c r="BV76" s="28">
        <v>0</v>
      </c>
      <c r="BW76" s="28">
        <v>6779.8165175330769</v>
      </c>
      <c r="BX76" s="28">
        <v>171556.11639555689</v>
      </c>
      <c r="BY76" s="28">
        <v>0</v>
      </c>
      <c r="BZ76" s="28">
        <v>0</v>
      </c>
      <c r="CA76" s="28">
        <v>1302.1292687248877</v>
      </c>
      <c r="CB76" s="28">
        <v>0</v>
      </c>
      <c r="CC76" s="28">
        <v>0</v>
      </c>
      <c r="CD76" s="28">
        <v>0</v>
      </c>
      <c r="CE76" s="28">
        <v>1459.2444661543279</v>
      </c>
      <c r="CF76" s="28">
        <v>0</v>
      </c>
      <c r="CG76" s="28">
        <v>0</v>
      </c>
      <c r="CH76" s="28">
        <v>0</v>
      </c>
      <c r="CI76" s="28">
        <v>0</v>
      </c>
      <c r="CJ76" s="28">
        <v>0</v>
      </c>
      <c r="CK76" s="28">
        <v>0</v>
      </c>
      <c r="CL76" s="28">
        <v>0</v>
      </c>
      <c r="CM76" s="28">
        <v>0</v>
      </c>
      <c r="CN76" s="28">
        <v>0</v>
      </c>
      <c r="CO76" s="28">
        <v>0</v>
      </c>
      <c r="CP76" s="28">
        <v>0</v>
      </c>
      <c r="CQ76" s="28">
        <v>0</v>
      </c>
      <c r="CR76" s="28">
        <v>0</v>
      </c>
      <c r="CS76" s="28">
        <v>0</v>
      </c>
      <c r="CT76" s="28">
        <v>0</v>
      </c>
      <c r="CU76" s="28">
        <v>0</v>
      </c>
      <c r="CV76" s="28">
        <v>0</v>
      </c>
      <c r="CW76" s="28">
        <v>0</v>
      </c>
      <c r="CX76" s="28">
        <v>0</v>
      </c>
      <c r="CY76" s="28">
        <v>0</v>
      </c>
      <c r="CZ76" s="28">
        <v>0</v>
      </c>
      <c r="DA76" s="28">
        <v>0</v>
      </c>
      <c r="DB76" s="28">
        <v>0</v>
      </c>
      <c r="DC76" s="28">
        <v>0</v>
      </c>
      <c r="DD76" s="28">
        <v>0</v>
      </c>
      <c r="DE76" s="28">
        <v>0</v>
      </c>
      <c r="DF76" s="28">
        <v>0</v>
      </c>
      <c r="DG76" s="28">
        <v>0</v>
      </c>
      <c r="DH76" s="28">
        <v>0</v>
      </c>
      <c r="DI76" s="28">
        <v>0</v>
      </c>
      <c r="DJ76" s="28">
        <v>0</v>
      </c>
      <c r="DK76" s="28">
        <v>0</v>
      </c>
      <c r="DL76" s="28">
        <v>0</v>
      </c>
      <c r="DM76" s="28">
        <v>0</v>
      </c>
      <c r="DN76" s="28">
        <v>0</v>
      </c>
      <c r="DO76" s="28">
        <v>0</v>
      </c>
      <c r="DP76" s="28">
        <v>0</v>
      </c>
      <c r="DQ76" s="28">
        <v>0</v>
      </c>
      <c r="DR76" s="28">
        <v>0</v>
      </c>
      <c r="DS76" s="28">
        <v>0</v>
      </c>
      <c r="DT76" s="28">
        <v>0</v>
      </c>
      <c r="DU76" s="28">
        <v>0</v>
      </c>
      <c r="DV76" s="28">
        <v>0</v>
      </c>
      <c r="DW76" s="28">
        <v>0</v>
      </c>
      <c r="DX76" s="28">
        <v>0</v>
      </c>
      <c r="DY76" s="28">
        <v>0</v>
      </c>
      <c r="DZ76" s="28">
        <v>0</v>
      </c>
      <c r="EA76" s="28">
        <v>0</v>
      </c>
      <c r="EB76" s="28">
        <v>0</v>
      </c>
      <c r="EC76" s="28">
        <v>0</v>
      </c>
      <c r="ED76" s="28">
        <v>0</v>
      </c>
      <c r="EE76" s="28">
        <v>0</v>
      </c>
      <c r="EF76" s="28">
        <v>0</v>
      </c>
      <c r="EG76" s="28">
        <v>0</v>
      </c>
      <c r="EH76" s="28">
        <v>0</v>
      </c>
      <c r="EI76" s="28">
        <v>0</v>
      </c>
      <c r="EJ76" s="28">
        <v>0</v>
      </c>
      <c r="EK76" s="28">
        <v>0</v>
      </c>
      <c r="EL76" s="28">
        <v>0</v>
      </c>
      <c r="EM76" s="28">
        <v>0</v>
      </c>
      <c r="EN76" s="28">
        <v>0</v>
      </c>
      <c r="EO76" s="28">
        <v>0</v>
      </c>
      <c r="EP76" s="28">
        <v>0</v>
      </c>
      <c r="EQ76" s="28">
        <v>0</v>
      </c>
      <c r="ER76" s="28">
        <v>0</v>
      </c>
      <c r="ES76" s="28">
        <f t="shared" si="4"/>
        <v>184194.86990868338</v>
      </c>
      <c r="ET76" s="28">
        <v>297092.74801482033</v>
      </c>
      <c r="EU76" s="28">
        <v>33632.414336971946</v>
      </c>
      <c r="EV76" s="28">
        <v>21758.335853378623</v>
      </c>
      <c r="EW76" s="28">
        <v>9707.7479174495056</v>
      </c>
      <c r="EX76" s="28">
        <f t="shared" si="5"/>
        <v>546386.11603130377</v>
      </c>
      <c r="EZ76" s="5">
        <f t="shared" si="6"/>
        <v>0</v>
      </c>
      <c r="AMD76"/>
      <c r="AME76"/>
      <c r="AMF76"/>
      <c r="AMG76"/>
      <c r="AMH76"/>
      <c r="AMI76"/>
      <c r="AMJ76"/>
      <c r="AMK76"/>
    </row>
    <row r="77" spans="1:1025" s="5" customFormat="1" ht="38.25" x14ac:dyDescent="0.25">
      <c r="A77" s="9">
        <v>73</v>
      </c>
      <c r="B77" s="22"/>
      <c r="C77" s="24" t="s">
        <v>433</v>
      </c>
      <c r="D77" s="25" t="s">
        <v>434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0</v>
      </c>
      <c r="T77" s="28">
        <v>0</v>
      </c>
      <c r="U77" s="28">
        <v>0</v>
      </c>
      <c r="V77" s="28">
        <v>0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8">
        <v>0</v>
      </c>
      <c r="AC77" s="28">
        <v>0</v>
      </c>
      <c r="AD77" s="28">
        <v>0</v>
      </c>
      <c r="AE77" s="28">
        <v>0</v>
      </c>
      <c r="AF77" s="28">
        <v>0</v>
      </c>
      <c r="AG77" s="28">
        <v>0</v>
      </c>
      <c r="AH77" s="28">
        <v>0</v>
      </c>
      <c r="AI77" s="28">
        <v>0</v>
      </c>
      <c r="AJ77" s="28">
        <v>0</v>
      </c>
      <c r="AK77" s="28">
        <v>0</v>
      </c>
      <c r="AL77" s="28">
        <v>0</v>
      </c>
      <c r="AM77" s="28">
        <v>0</v>
      </c>
      <c r="AN77" s="28">
        <v>0</v>
      </c>
      <c r="AO77" s="28">
        <v>0</v>
      </c>
      <c r="AP77" s="28">
        <v>0</v>
      </c>
      <c r="AQ77" s="28">
        <v>0</v>
      </c>
      <c r="AR77" s="28">
        <v>0</v>
      </c>
      <c r="AS77" s="28">
        <v>0</v>
      </c>
      <c r="AT77" s="28">
        <v>0</v>
      </c>
      <c r="AU77" s="28">
        <v>0</v>
      </c>
      <c r="AV77" s="28">
        <v>0</v>
      </c>
      <c r="AW77" s="28">
        <v>0</v>
      </c>
      <c r="AX77" s="28">
        <v>0</v>
      </c>
      <c r="AY77" s="28">
        <v>0</v>
      </c>
      <c r="AZ77" s="28">
        <v>0</v>
      </c>
      <c r="BA77" s="28">
        <v>0</v>
      </c>
      <c r="BB77" s="28">
        <v>0</v>
      </c>
      <c r="BC77" s="28">
        <v>0</v>
      </c>
      <c r="BD77" s="28">
        <v>0</v>
      </c>
      <c r="BE77" s="28">
        <v>0</v>
      </c>
      <c r="BF77" s="28">
        <v>0</v>
      </c>
      <c r="BG77" s="28">
        <v>0</v>
      </c>
      <c r="BH77" s="28">
        <v>0</v>
      </c>
      <c r="BI77" s="28">
        <v>0</v>
      </c>
      <c r="BJ77" s="28">
        <v>0</v>
      </c>
      <c r="BK77" s="28">
        <v>0</v>
      </c>
      <c r="BL77" s="28">
        <v>0</v>
      </c>
      <c r="BM77" s="28">
        <v>0</v>
      </c>
      <c r="BN77" s="28">
        <v>0</v>
      </c>
      <c r="BO77" s="28">
        <v>0</v>
      </c>
      <c r="BP77" s="28">
        <v>0</v>
      </c>
      <c r="BQ77" s="28">
        <v>0</v>
      </c>
      <c r="BR77" s="28">
        <v>0</v>
      </c>
      <c r="BS77" s="28">
        <v>0</v>
      </c>
      <c r="BT77" s="28">
        <v>0</v>
      </c>
      <c r="BU77" s="28">
        <v>0</v>
      </c>
      <c r="BV77" s="28">
        <v>0</v>
      </c>
      <c r="BW77" s="28">
        <v>0</v>
      </c>
      <c r="BX77" s="28">
        <v>0</v>
      </c>
      <c r="BY77" s="28">
        <v>2643.9129757771443</v>
      </c>
      <c r="BZ77" s="28">
        <v>0</v>
      </c>
      <c r="CA77" s="28">
        <v>61007.675287062135</v>
      </c>
      <c r="CB77" s="28">
        <v>0</v>
      </c>
      <c r="CC77" s="28">
        <v>0</v>
      </c>
      <c r="CD77" s="28">
        <v>0</v>
      </c>
      <c r="CE77" s="28">
        <v>0</v>
      </c>
      <c r="CF77" s="28">
        <v>0</v>
      </c>
      <c r="CG77" s="28">
        <v>0</v>
      </c>
      <c r="CH77" s="28">
        <v>0</v>
      </c>
      <c r="CI77" s="28">
        <v>0</v>
      </c>
      <c r="CJ77" s="28">
        <v>0</v>
      </c>
      <c r="CK77" s="28">
        <v>0</v>
      </c>
      <c r="CL77" s="28">
        <v>0</v>
      </c>
      <c r="CM77" s="28">
        <v>0</v>
      </c>
      <c r="CN77" s="28">
        <v>0</v>
      </c>
      <c r="CO77" s="28">
        <v>0</v>
      </c>
      <c r="CP77" s="28">
        <v>0</v>
      </c>
      <c r="CQ77" s="28">
        <v>0</v>
      </c>
      <c r="CR77" s="28">
        <v>0</v>
      </c>
      <c r="CS77" s="28">
        <v>0</v>
      </c>
      <c r="CT77" s="28">
        <v>0</v>
      </c>
      <c r="CU77" s="28">
        <v>0</v>
      </c>
      <c r="CV77" s="28">
        <v>0</v>
      </c>
      <c r="CW77" s="28">
        <v>0</v>
      </c>
      <c r="CX77" s="28">
        <v>0</v>
      </c>
      <c r="CY77" s="28">
        <v>0</v>
      </c>
      <c r="CZ77" s="28">
        <v>0</v>
      </c>
      <c r="DA77" s="28">
        <v>0</v>
      </c>
      <c r="DB77" s="28">
        <v>0</v>
      </c>
      <c r="DC77" s="28">
        <v>0</v>
      </c>
      <c r="DD77" s="28">
        <v>0</v>
      </c>
      <c r="DE77" s="28">
        <v>0</v>
      </c>
      <c r="DF77" s="28">
        <v>0</v>
      </c>
      <c r="DG77" s="28">
        <v>0</v>
      </c>
      <c r="DH77" s="28">
        <v>0</v>
      </c>
      <c r="DI77" s="28">
        <v>0</v>
      </c>
      <c r="DJ77" s="28">
        <v>0</v>
      </c>
      <c r="DK77" s="28">
        <v>0</v>
      </c>
      <c r="DL77" s="28">
        <v>0</v>
      </c>
      <c r="DM77" s="28">
        <v>0</v>
      </c>
      <c r="DN77" s="28">
        <v>0</v>
      </c>
      <c r="DO77" s="28">
        <v>0</v>
      </c>
      <c r="DP77" s="28">
        <v>0</v>
      </c>
      <c r="DQ77" s="28">
        <v>0</v>
      </c>
      <c r="DR77" s="28">
        <v>0</v>
      </c>
      <c r="DS77" s="28">
        <v>0</v>
      </c>
      <c r="DT77" s="28">
        <v>0</v>
      </c>
      <c r="DU77" s="28">
        <v>0</v>
      </c>
      <c r="DV77" s="28">
        <v>0</v>
      </c>
      <c r="DW77" s="28">
        <v>0</v>
      </c>
      <c r="DX77" s="28">
        <v>0</v>
      </c>
      <c r="DY77" s="28">
        <v>0</v>
      </c>
      <c r="DZ77" s="28">
        <v>0</v>
      </c>
      <c r="EA77" s="28">
        <v>0</v>
      </c>
      <c r="EB77" s="28">
        <v>0</v>
      </c>
      <c r="EC77" s="28">
        <v>0</v>
      </c>
      <c r="ED77" s="28">
        <v>0</v>
      </c>
      <c r="EE77" s="28">
        <v>0</v>
      </c>
      <c r="EF77" s="28">
        <v>154.7125962901072</v>
      </c>
      <c r="EG77" s="28">
        <v>0</v>
      </c>
      <c r="EH77" s="28">
        <v>0</v>
      </c>
      <c r="EI77" s="28">
        <v>0</v>
      </c>
      <c r="EJ77" s="28">
        <v>0</v>
      </c>
      <c r="EK77" s="28">
        <v>0</v>
      </c>
      <c r="EL77" s="28">
        <v>0</v>
      </c>
      <c r="EM77" s="28">
        <v>0</v>
      </c>
      <c r="EN77" s="28">
        <v>0</v>
      </c>
      <c r="EO77" s="28">
        <v>0</v>
      </c>
      <c r="EP77" s="28">
        <v>0</v>
      </c>
      <c r="EQ77" s="28">
        <v>0</v>
      </c>
      <c r="ER77" s="28">
        <v>0</v>
      </c>
      <c r="ES77" s="28">
        <f t="shared" si="4"/>
        <v>63806.300859129384</v>
      </c>
      <c r="ET77" s="28">
        <v>218422.38148877776</v>
      </c>
      <c r="EU77" s="28">
        <v>20179.665824302563</v>
      </c>
      <c r="EV77" s="28">
        <v>36448.0883985201</v>
      </c>
      <c r="EW77" s="28">
        <v>0</v>
      </c>
      <c r="EX77" s="28">
        <f t="shared" si="5"/>
        <v>338856.43657072983</v>
      </c>
      <c r="EZ77" s="5">
        <f t="shared" si="6"/>
        <v>0</v>
      </c>
      <c r="AMD77"/>
      <c r="AME77"/>
      <c r="AMF77"/>
      <c r="AMG77"/>
      <c r="AMH77"/>
      <c r="AMI77"/>
      <c r="AMJ77"/>
      <c r="AMK77"/>
    </row>
    <row r="78" spans="1:1025" s="5" customFormat="1" ht="102" x14ac:dyDescent="0.25">
      <c r="A78" s="9">
        <v>74</v>
      </c>
      <c r="B78" s="22"/>
      <c r="C78" s="24" t="s">
        <v>435</v>
      </c>
      <c r="D78" s="25" t="s">
        <v>436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8">
        <v>0</v>
      </c>
      <c r="U78" s="28">
        <v>0</v>
      </c>
      <c r="V78" s="28">
        <v>0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8">
        <v>0</v>
      </c>
      <c r="AC78" s="28">
        <v>0</v>
      </c>
      <c r="AD78" s="28">
        <v>0</v>
      </c>
      <c r="AE78" s="28">
        <v>0</v>
      </c>
      <c r="AF78" s="28">
        <v>0</v>
      </c>
      <c r="AG78" s="28">
        <v>0</v>
      </c>
      <c r="AH78" s="28">
        <v>0</v>
      </c>
      <c r="AI78" s="28">
        <v>0</v>
      </c>
      <c r="AJ78" s="28">
        <v>0</v>
      </c>
      <c r="AK78" s="28">
        <v>0</v>
      </c>
      <c r="AL78" s="28">
        <v>0</v>
      </c>
      <c r="AM78" s="28">
        <v>0</v>
      </c>
      <c r="AN78" s="28">
        <v>0</v>
      </c>
      <c r="AO78" s="28">
        <v>0</v>
      </c>
      <c r="AP78" s="28">
        <v>0</v>
      </c>
      <c r="AQ78" s="28">
        <v>0</v>
      </c>
      <c r="AR78" s="28">
        <v>0</v>
      </c>
      <c r="AS78" s="28">
        <v>0</v>
      </c>
      <c r="AT78" s="28">
        <v>0</v>
      </c>
      <c r="AU78" s="28">
        <v>0</v>
      </c>
      <c r="AV78" s="28">
        <v>0</v>
      </c>
      <c r="AW78" s="28">
        <v>0</v>
      </c>
      <c r="AX78" s="28">
        <v>0</v>
      </c>
      <c r="AY78" s="28">
        <v>0</v>
      </c>
      <c r="AZ78" s="28">
        <v>0</v>
      </c>
      <c r="BA78" s="28">
        <v>0</v>
      </c>
      <c r="BB78" s="28">
        <v>0</v>
      </c>
      <c r="BC78" s="28">
        <v>0</v>
      </c>
      <c r="BD78" s="28">
        <v>0</v>
      </c>
      <c r="BE78" s="28">
        <v>0</v>
      </c>
      <c r="BF78" s="28">
        <v>0</v>
      </c>
      <c r="BG78" s="28">
        <v>0</v>
      </c>
      <c r="BH78" s="28">
        <v>0</v>
      </c>
      <c r="BI78" s="28">
        <v>0</v>
      </c>
      <c r="BJ78" s="28">
        <v>0</v>
      </c>
      <c r="BK78" s="28">
        <v>0</v>
      </c>
      <c r="BL78" s="28">
        <v>0</v>
      </c>
      <c r="BM78" s="28">
        <v>0</v>
      </c>
      <c r="BN78" s="28">
        <v>0</v>
      </c>
      <c r="BO78" s="28">
        <v>0</v>
      </c>
      <c r="BP78" s="28">
        <v>0</v>
      </c>
      <c r="BQ78" s="28">
        <v>0</v>
      </c>
      <c r="BR78" s="28">
        <v>0</v>
      </c>
      <c r="BS78" s="28">
        <v>0</v>
      </c>
      <c r="BT78" s="28">
        <v>0</v>
      </c>
      <c r="BU78" s="28">
        <v>0</v>
      </c>
      <c r="BV78" s="28">
        <v>0</v>
      </c>
      <c r="BW78" s="28">
        <v>0</v>
      </c>
      <c r="BX78" s="28">
        <v>326.06849195402356</v>
      </c>
      <c r="BY78" s="28">
        <v>0</v>
      </c>
      <c r="BZ78" s="28">
        <v>15180.6128154046</v>
      </c>
      <c r="CA78" s="28">
        <v>103.68404978948082</v>
      </c>
      <c r="CB78" s="28">
        <v>0</v>
      </c>
      <c r="CC78" s="28">
        <v>0</v>
      </c>
      <c r="CD78" s="28">
        <v>0</v>
      </c>
      <c r="CE78" s="28">
        <v>278.35740259863337</v>
      </c>
      <c r="CF78" s="28">
        <v>0</v>
      </c>
      <c r="CG78" s="28">
        <v>0</v>
      </c>
      <c r="CH78" s="28">
        <v>0</v>
      </c>
      <c r="CI78" s="28">
        <v>0</v>
      </c>
      <c r="CJ78" s="28">
        <v>0</v>
      </c>
      <c r="CK78" s="28">
        <v>0</v>
      </c>
      <c r="CL78" s="28">
        <v>0</v>
      </c>
      <c r="CM78" s="28">
        <v>0</v>
      </c>
      <c r="CN78" s="28">
        <v>0</v>
      </c>
      <c r="CO78" s="28">
        <v>0</v>
      </c>
      <c r="CP78" s="28">
        <v>0</v>
      </c>
      <c r="CQ78" s="28">
        <v>0</v>
      </c>
      <c r="CR78" s="28">
        <v>0</v>
      </c>
      <c r="CS78" s="28">
        <v>0</v>
      </c>
      <c r="CT78" s="28">
        <v>0</v>
      </c>
      <c r="CU78" s="28">
        <v>0</v>
      </c>
      <c r="CV78" s="28">
        <v>0</v>
      </c>
      <c r="CW78" s="28">
        <v>0</v>
      </c>
      <c r="CX78" s="28">
        <v>0</v>
      </c>
      <c r="CY78" s="28">
        <v>0</v>
      </c>
      <c r="CZ78" s="28">
        <v>0</v>
      </c>
      <c r="DA78" s="28">
        <v>0</v>
      </c>
      <c r="DB78" s="28">
        <v>0</v>
      </c>
      <c r="DC78" s="28">
        <v>0</v>
      </c>
      <c r="DD78" s="28">
        <v>0</v>
      </c>
      <c r="DE78" s="28">
        <v>0</v>
      </c>
      <c r="DF78" s="28">
        <v>0</v>
      </c>
      <c r="DG78" s="28">
        <v>0</v>
      </c>
      <c r="DH78" s="28">
        <v>0</v>
      </c>
      <c r="DI78" s="28">
        <v>0</v>
      </c>
      <c r="DJ78" s="28">
        <v>0</v>
      </c>
      <c r="DK78" s="28">
        <v>0</v>
      </c>
      <c r="DL78" s="28">
        <v>0</v>
      </c>
      <c r="DM78" s="28">
        <v>0</v>
      </c>
      <c r="DN78" s="28">
        <v>0</v>
      </c>
      <c r="DO78" s="28">
        <v>0</v>
      </c>
      <c r="DP78" s="28">
        <v>0</v>
      </c>
      <c r="DQ78" s="28">
        <v>0</v>
      </c>
      <c r="DR78" s="28">
        <v>0</v>
      </c>
      <c r="DS78" s="28">
        <v>0</v>
      </c>
      <c r="DT78" s="28">
        <v>0</v>
      </c>
      <c r="DU78" s="28">
        <v>0</v>
      </c>
      <c r="DV78" s="28">
        <v>0</v>
      </c>
      <c r="DW78" s="28">
        <v>0</v>
      </c>
      <c r="DX78" s="28">
        <v>0</v>
      </c>
      <c r="DY78" s="28">
        <v>0</v>
      </c>
      <c r="DZ78" s="28">
        <v>0</v>
      </c>
      <c r="EA78" s="28">
        <v>0</v>
      </c>
      <c r="EB78" s="28">
        <v>0</v>
      </c>
      <c r="EC78" s="28">
        <v>0</v>
      </c>
      <c r="ED78" s="28">
        <v>0</v>
      </c>
      <c r="EE78" s="28">
        <v>0</v>
      </c>
      <c r="EF78" s="28">
        <v>0</v>
      </c>
      <c r="EG78" s="28">
        <v>356.9155288886588</v>
      </c>
      <c r="EH78" s="28">
        <v>0</v>
      </c>
      <c r="EI78" s="28">
        <v>0</v>
      </c>
      <c r="EJ78" s="28">
        <v>0</v>
      </c>
      <c r="EK78" s="28">
        <v>0</v>
      </c>
      <c r="EL78" s="28">
        <v>0</v>
      </c>
      <c r="EM78" s="28">
        <v>0</v>
      </c>
      <c r="EN78" s="28">
        <v>0</v>
      </c>
      <c r="EO78" s="28">
        <v>0</v>
      </c>
      <c r="EP78" s="28">
        <v>0</v>
      </c>
      <c r="EQ78" s="28">
        <v>0</v>
      </c>
      <c r="ER78" s="28">
        <v>0</v>
      </c>
      <c r="ES78" s="28">
        <f t="shared" si="4"/>
        <v>16245.638288635397</v>
      </c>
      <c r="ET78" s="28">
        <v>405149.27253200643</v>
      </c>
      <c r="EU78" s="28">
        <v>51667.491973800294</v>
      </c>
      <c r="EV78" s="28">
        <v>129509.53648149401</v>
      </c>
      <c r="EW78" s="28">
        <v>0</v>
      </c>
      <c r="EX78" s="28">
        <f t="shared" si="5"/>
        <v>602571.93927593611</v>
      </c>
      <c r="EZ78" s="5">
        <f t="shared" si="6"/>
        <v>0</v>
      </c>
      <c r="AMD78"/>
      <c r="AME78"/>
      <c r="AMF78"/>
      <c r="AMG78"/>
      <c r="AMH78"/>
      <c r="AMI78"/>
      <c r="AMJ78"/>
      <c r="AMK78"/>
    </row>
    <row r="79" spans="1:1025" s="5" customFormat="1" ht="29.25" customHeight="1" x14ac:dyDescent="0.25">
      <c r="A79" s="9">
        <v>75</v>
      </c>
      <c r="B79" s="22"/>
      <c r="C79" s="24" t="s">
        <v>437</v>
      </c>
      <c r="D79" s="25" t="s">
        <v>438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8">
        <v>0</v>
      </c>
      <c r="U79" s="28">
        <v>0</v>
      </c>
      <c r="V79" s="28">
        <v>0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8">
        <v>0</v>
      </c>
      <c r="AC79" s="28">
        <v>0</v>
      </c>
      <c r="AD79" s="28">
        <v>0</v>
      </c>
      <c r="AE79" s="28">
        <v>0</v>
      </c>
      <c r="AF79" s="28">
        <v>0</v>
      </c>
      <c r="AG79" s="28">
        <v>0</v>
      </c>
      <c r="AH79" s="28">
        <v>0</v>
      </c>
      <c r="AI79" s="28">
        <v>0</v>
      </c>
      <c r="AJ79" s="28">
        <v>0</v>
      </c>
      <c r="AK79" s="28">
        <v>0</v>
      </c>
      <c r="AL79" s="28">
        <v>8836.9559310138302</v>
      </c>
      <c r="AM79" s="28">
        <v>0</v>
      </c>
      <c r="AN79" s="28">
        <v>0.24139359728785786</v>
      </c>
      <c r="AO79" s="28">
        <v>545.82520890518481</v>
      </c>
      <c r="AP79" s="28">
        <v>0</v>
      </c>
      <c r="AQ79" s="28">
        <v>233.80541427518875</v>
      </c>
      <c r="AR79" s="28">
        <v>0</v>
      </c>
      <c r="AS79" s="28">
        <v>5108.328475199376</v>
      </c>
      <c r="AT79" s="28">
        <v>10030.405786266139</v>
      </c>
      <c r="AU79" s="28">
        <v>0</v>
      </c>
      <c r="AV79" s="28">
        <v>0</v>
      </c>
      <c r="AW79" s="28">
        <v>4.2689128191994941E-2</v>
      </c>
      <c r="AX79" s="28">
        <v>0</v>
      </c>
      <c r="AY79" s="28">
        <v>0</v>
      </c>
      <c r="AZ79" s="28">
        <v>2516.7990716604786</v>
      </c>
      <c r="BA79" s="28">
        <v>0</v>
      </c>
      <c r="BB79" s="28">
        <v>0</v>
      </c>
      <c r="BC79" s="28">
        <v>0</v>
      </c>
      <c r="BD79" s="28">
        <v>1919.4481731377812</v>
      </c>
      <c r="BE79" s="28">
        <v>7399.5013178921645</v>
      </c>
      <c r="BF79" s="28">
        <v>1.5230187555804202</v>
      </c>
      <c r="BG79" s="28">
        <v>172.18445780794602</v>
      </c>
      <c r="BH79" s="28">
        <v>0</v>
      </c>
      <c r="BI79" s="28">
        <v>158.50697956291455</v>
      </c>
      <c r="BJ79" s="28">
        <v>0</v>
      </c>
      <c r="BK79" s="28">
        <v>0</v>
      </c>
      <c r="BL79" s="28">
        <v>0</v>
      </c>
      <c r="BM79" s="28">
        <v>628.80538066128224</v>
      </c>
      <c r="BN79" s="28">
        <v>0</v>
      </c>
      <c r="BO79" s="28">
        <v>89.923534472224816</v>
      </c>
      <c r="BP79" s="28">
        <v>0</v>
      </c>
      <c r="BQ79" s="28">
        <v>2.8465041338500098E-3</v>
      </c>
      <c r="BR79" s="28">
        <v>0</v>
      </c>
      <c r="BS79" s="28">
        <v>761.01169934278801</v>
      </c>
      <c r="BT79" s="28">
        <v>1245.6644507406893</v>
      </c>
      <c r="BU79" s="28">
        <v>0</v>
      </c>
      <c r="BV79" s="28">
        <v>0</v>
      </c>
      <c r="BW79" s="28">
        <v>2471.9472747767536</v>
      </c>
      <c r="BX79" s="28">
        <v>1178.6482468564063</v>
      </c>
      <c r="BY79" s="28">
        <v>244507.16263722754</v>
      </c>
      <c r="BZ79" s="28">
        <v>37108.525284768439</v>
      </c>
      <c r="CA79" s="28">
        <v>310914.75185018597</v>
      </c>
      <c r="CB79" s="28">
        <v>12421.767361035103</v>
      </c>
      <c r="CC79" s="28">
        <v>0</v>
      </c>
      <c r="CD79" s="28">
        <v>0</v>
      </c>
      <c r="CE79" s="28">
        <v>2214.581033225194</v>
      </c>
      <c r="CF79" s="28">
        <v>4207.4752843921133</v>
      </c>
      <c r="CG79" s="28">
        <v>0</v>
      </c>
      <c r="CH79" s="28">
        <v>0</v>
      </c>
      <c r="CI79" s="28">
        <v>0</v>
      </c>
      <c r="CJ79" s="28">
        <v>0</v>
      </c>
      <c r="CK79" s="28">
        <v>0</v>
      </c>
      <c r="CL79" s="28">
        <v>0</v>
      </c>
      <c r="CM79" s="28">
        <v>0</v>
      </c>
      <c r="CN79" s="28">
        <v>0</v>
      </c>
      <c r="CO79" s="28">
        <v>0</v>
      </c>
      <c r="CP79" s="28">
        <v>0</v>
      </c>
      <c r="CQ79" s="28">
        <v>0</v>
      </c>
      <c r="CR79" s="28">
        <v>0</v>
      </c>
      <c r="CS79" s="28">
        <v>0</v>
      </c>
      <c r="CT79" s="28">
        <v>0</v>
      </c>
      <c r="CU79" s="28">
        <v>0</v>
      </c>
      <c r="CV79" s="28">
        <v>0</v>
      </c>
      <c r="CW79" s="28">
        <v>0</v>
      </c>
      <c r="CX79" s="28">
        <v>0</v>
      </c>
      <c r="CY79" s="28">
        <v>0</v>
      </c>
      <c r="CZ79" s="28">
        <v>0</v>
      </c>
      <c r="DA79" s="28">
        <v>0</v>
      </c>
      <c r="DB79" s="28">
        <v>0</v>
      </c>
      <c r="DC79" s="28">
        <v>0</v>
      </c>
      <c r="DD79" s="28">
        <v>0</v>
      </c>
      <c r="DE79" s="28">
        <v>0</v>
      </c>
      <c r="DF79" s="28">
        <v>0</v>
      </c>
      <c r="DG79" s="28">
        <v>0</v>
      </c>
      <c r="DH79" s="28">
        <v>0</v>
      </c>
      <c r="DI79" s="28">
        <v>0</v>
      </c>
      <c r="DJ79" s="28">
        <v>0</v>
      </c>
      <c r="DK79" s="28">
        <v>0</v>
      </c>
      <c r="DL79" s="28">
        <v>0</v>
      </c>
      <c r="DM79" s="28">
        <v>0</v>
      </c>
      <c r="DN79" s="28">
        <v>0</v>
      </c>
      <c r="DO79" s="28">
        <v>0</v>
      </c>
      <c r="DP79" s="28">
        <v>0</v>
      </c>
      <c r="DQ79" s="28">
        <v>0</v>
      </c>
      <c r="DR79" s="28">
        <v>156.92516516369642</v>
      </c>
      <c r="DS79" s="28">
        <v>0</v>
      </c>
      <c r="DT79" s="28">
        <v>0</v>
      </c>
      <c r="DU79" s="28">
        <v>0</v>
      </c>
      <c r="DV79" s="28">
        <v>0</v>
      </c>
      <c r="DW79" s="28">
        <v>0</v>
      </c>
      <c r="DX79" s="28">
        <v>0</v>
      </c>
      <c r="DY79" s="28">
        <v>0</v>
      </c>
      <c r="DZ79" s="28">
        <v>0</v>
      </c>
      <c r="EA79" s="28">
        <v>0</v>
      </c>
      <c r="EB79" s="28">
        <v>0</v>
      </c>
      <c r="EC79" s="28">
        <v>0</v>
      </c>
      <c r="ED79" s="28">
        <v>0</v>
      </c>
      <c r="EE79" s="28">
        <v>0</v>
      </c>
      <c r="EF79" s="28">
        <v>11.622765210811293</v>
      </c>
      <c r="EG79" s="28">
        <v>0</v>
      </c>
      <c r="EH79" s="28">
        <v>0</v>
      </c>
      <c r="EI79" s="28">
        <v>0</v>
      </c>
      <c r="EJ79" s="28">
        <v>0</v>
      </c>
      <c r="EK79" s="28">
        <v>0</v>
      </c>
      <c r="EL79" s="28">
        <v>0</v>
      </c>
      <c r="EM79" s="28">
        <v>0</v>
      </c>
      <c r="EN79" s="28">
        <v>0</v>
      </c>
      <c r="EO79" s="28">
        <v>0</v>
      </c>
      <c r="EP79" s="28">
        <v>0</v>
      </c>
      <c r="EQ79" s="28">
        <v>0</v>
      </c>
      <c r="ER79" s="28">
        <v>0</v>
      </c>
      <c r="ES79" s="28">
        <f t="shared" si="4"/>
        <v>654842.38273176516</v>
      </c>
      <c r="ET79" s="28">
        <v>899624.60164746025</v>
      </c>
      <c r="EU79" s="28">
        <v>87540.421569569342</v>
      </c>
      <c r="EV79" s="28">
        <v>476556.60388889699</v>
      </c>
      <c r="EW79" s="28">
        <v>70.775074384050583</v>
      </c>
      <c r="EX79" s="28">
        <f t="shared" si="5"/>
        <v>2118634.7849120758</v>
      </c>
      <c r="EZ79" s="5">
        <f t="shared" si="6"/>
        <v>0</v>
      </c>
      <c r="AMD79"/>
      <c r="AME79"/>
      <c r="AMF79"/>
      <c r="AMG79"/>
      <c r="AMH79"/>
      <c r="AMI79"/>
      <c r="AMJ79"/>
      <c r="AMK79"/>
    </row>
    <row r="80" spans="1:1025" s="5" customFormat="1" ht="38.25" x14ac:dyDescent="0.25">
      <c r="A80" s="9">
        <v>76</v>
      </c>
      <c r="B80" s="22"/>
      <c r="C80" s="24" t="s">
        <v>439</v>
      </c>
      <c r="D80" s="25" t="s">
        <v>440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28">
        <v>0</v>
      </c>
      <c r="U80" s="28">
        <v>0</v>
      </c>
      <c r="V80" s="28">
        <v>0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8">
        <v>0</v>
      </c>
      <c r="AC80" s="28">
        <v>0</v>
      </c>
      <c r="AD80" s="28">
        <v>0</v>
      </c>
      <c r="AE80" s="28">
        <v>0</v>
      </c>
      <c r="AF80" s="28">
        <v>0</v>
      </c>
      <c r="AG80" s="28">
        <v>0</v>
      </c>
      <c r="AH80" s="28">
        <v>0</v>
      </c>
      <c r="AI80" s="28">
        <v>0</v>
      </c>
      <c r="AJ80" s="28">
        <v>0</v>
      </c>
      <c r="AK80" s="28">
        <v>0</v>
      </c>
      <c r="AL80" s="28">
        <v>0</v>
      </c>
      <c r="AM80" s="28">
        <v>0</v>
      </c>
      <c r="AN80" s="28">
        <v>0</v>
      </c>
      <c r="AO80" s="28">
        <v>0</v>
      </c>
      <c r="AP80" s="28">
        <v>0</v>
      </c>
      <c r="AQ80" s="28">
        <v>0</v>
      </c>
      <c r="AR80" s="28">
        <v>0</v>
      </c>
      <c r="AS80" s="28">
        <v>0</v>
      </c>
      <c r="AT80" s="28">
        <v>0</v>
      </c>
      <c r="AU80" s="28">
        <v>0</v>
      </c>
      <c r="AV80" s="28">
        <v>0</v>
      </c>
      <c r="AW80" s="28">
        <v>0</v>
      </c>
      <c r="AX80" s="28">
        <v>0</v>
      </c>
      <c r="AY80" s="28">
        <v>0</v>
      </c>
      <c r="AZ80" s="28">
        <v>0</v>
      </c>
      <c r="BA80" s="28">
        <v>0</v>
      </c>
      <c r="BB80" s="28">
        <v>0</v>
      </c>
      <c r="BC80" s="28">
        <v>0</v>
      </c>
      <c r="BD80" s="28">
        <v>0</v>
      </c>
      <c r="BE80" s="28">
        <v>0</v>
      </c>
      <c r="BF80" s="28">
        <v>0</v>
      </c>
      <c r="BG80" s="28">
        <v>0</v>
      </c>
      <c r="BH80" s="28">
        <v>0</v>
      </c>
      <c r="BI80" s="28">
        <v>0</v>
      </c>
      <c r="BJ80" s="28">
        <v>0</v>
      </c>
      <c r="BK80" s="28">
        <v>0</v>
      </c>
      <c r="BL80" s="28">
        <v>0</v>
      </c>
      <c r="BM80" s="28">
        <v>0</v>
      </c>
      <c r="BN80" s="28">
        <v>0</v>
      </c>
      <c r="BO80" s="28">
        <v>0</v>
      </c>
      <c r="BP80" s="28">
        <v>0</v>
      </c>
      <c r="BQ80" s="28">
        <v>0</v>
      </c>
      <c r="BR80" s="28">
        <v>0</v>
      </c>
      <c r="BS80" s="28">
        <v>0</v>
      </c>
      <c r="BT80" s="28">
        <v>0</v>
      </c>
      <c r="BU80" s="28">
        <v>0</v>
      </c>
      <c r="BV80" s="28">
        <v>0</v>
      </c>
      <c r="BW80" s="28">
        <v>0</v>
      </c>
      <c r="BX80" s="28">
        <v>0</v>
      </c>
      <c r="BY80" s="28">
        <v>0</v>
      </c>
      <c r="BZ80" s="28">
        <v>0</v>
      </c>
      <c r="CA80" s="28">
        <v>0</v>
      </c>
      <c r="CB80" s="28">
        <v>18794.854309858612</v>
      </c>
      <c r="CC80" s="28">
        <v>0</v>
      </c>
      <c r="CD80" s="28">
        <v>0</v>
      </c>
      <c r="CE80" s="28">
        <v>0</v>
      </c>
      <c r="CF80" s="28">
        <v>0</v>
      </c>
      <c r="CG80" s="28">
        <v>0</v>
      </c>
      <c r="CH80" s="28">
        <v>0</v>
      </c>
      <c r="CI80" s="28">
        <v>0</v>
      </c>
      <c r="CJ80" s="28">
        <v>0</v>
      </c>
      <c r="CK80" s="28">
        <v>0</v>
      </c>
      <c r="CL80" s="28">
        <v>0</v>
      </c>
      <c r="CM80" s="28">
        <v>0</v>
      </c>
      <c r="CN80" s="28">
        <v>0</v>
      </c>
      <c r="CO80" s="28">
        <v>0</v>
      </c>
      <c r="CP80" s="28">
        <v>0</v>
      </c>
      <c r="CQ80" s="28">
        <v>0</v>
      </c>
      <c r="CR80" s="28">
        <v>0</v>
      </c>
      <c r="CS80" s="28">
        <v>0</v>
      </c>
      <c r="CT80" s="28">
        <v>0</v>
      </c>
      <c r="CU80" s="28">
        <v>0</v>
      </c>
      <c r="CV80" s="28">
        <v>0</v>
      </c>
      <c r="CW80" s="28">
        <v>0</v>
      </c>
      <c r="CX80" s="28">
        <v>0</v>
      </c>
      <c r="CY80" s="28">
        <v>0</v>
      </c>
      <c r="CZ80" s="28">
        <v>0</v>
      </c>
      <c r="DA80" s="28">
        <v>0</v>
      </c>
      <c r="DB80" s="28">
        <v>0</v>
      </c>
      <c r="DC80" s="28">
        <v>0</v>
      </c>
      <c r="DD80" s="28">
        <v>0</v>
      </c>
      <c r="DE80" s="28">
        <v>0</v>
      </c>
      <c r="DF80" s="28">
        <v>0</v>
      </c>
      <c r="DG80" s="28">
        <v>0</v>
      </c>
      <c r="DH80" s="28">
        <v>0</v>
      </c>
      <c r="DI80" s="28">
        <v>0</v>
      </c>
      <c r="DJ80" s="28">
        <v>0</v>
      </c>
      <c r="DK80" s="28">
        <v>0</v>
      </c>
      <c r="DL80" s="28">
        <v>0</v>
      </c>
      <c r="DM80" s="28">
        <v>0</v>
      </c>
      <c r="DN80" s="28">
        <v>0</v>
      </c>
      <c r="DO80" s="28">
        <v>0</v>
      </c>
      <c r="DP80" s="28">
        <v>0</v>
      </c>
      <c r="DQ80" s="28">
        <v>0</v>
      </c>
      <c r="DR80" s="28">
        <v>0</v>
      </c>
      <c r="DS80" s="28">
        <v>0</v>
      </c>
      <c r="DT80" s="28">
        <v>0</v>
      </c>
      <c r="DU80" s="28">
        <v>0</v>
      </c>
      <c r="DV80" s="28">
        <v>0</v>
      </c>
      <c r="DW80" s="28">
        <v>0</v>
      </c>
      <c r="DX80" s="28">
        <v>0</v>
      </c>
      <c r="DY80" s="28">
        <v>0</v>
      </c>
      <c r="DZ80" s="28">
        <v>0</v>
      </c>
      <c r="EA80" s="28">
        <v>0</v>
      </c>
      <c r="EB80" s="28">
        <v>0</v>
      </c>
      <c r="EC80" s="28">
        <v>0</v>
      </c>
      <c r="ED80" s="28">
        <v>0</v>
      </c>
      <c r="EE80" s="28">
        <v>0</v>
      </c>
      <c r="EF80" s="28">
        <v>0</v>
      </c>
      <c r="EG80" s="28">
        <v>0</v>
      </c>
      <c r="EH80" s="28">
        <v>0</v>
      </c>
      <c r="EI80" s="28">
        <v>0</v>
      </c>
      <c r="EJ80" s="28">
        <v>0</v>
      </c>
      <c r="EK80" s="28">
        <v>0</v>
      </c>
      <c r="EL80" s="28">
        <v>0</v>
      </c>
      <c r="EM80" s="28">
        <v>0</v>
      </c>
      <c r="EN80" s="28">
        <v>0</v>
      </c>
      <c r="EO80" s="28">
        <v>0</v>
      </c>
      <c r="EP80" s="28">
        <v>0</v>
      </c>
      <c r="EQ80" s="28">
        <v>0</v>
      </c>
      <c r="ER80" s="28">
        <v>0</v>
      </c>
      <c r="ES80" s="28">
        <f t="shared" si="4"/>
        <v>18794.854309858612</v>
      </c>
      <c r="ET80" s="28">
        <v>569092.77779750677</v>
      </c>
      <c r="EU80" s="28">
        <v>201143.67267620462</v>
      </c>
      <c r="EV80" s="28">
        <v>237127.77838364043</v>
      </c>
      <c r="EW80" s="28">
        <v>0</v>
      </c>
      <c r="EX80" s="28">
        <f t="shared" si="5"/>
        <v>1026159.0831672105</v>
      </c>
      <c r="EZ80" s="5">
        <f t="shared" si="6"/>
        <v>0</v>
      </c>
      <c r="AMD80"/>
      <c r="AME80"/>
      <c r="AMF80"/>
      <c r="AMG80"/>
      <c r="AMH80"/>
      <c r="AMI80"/>
      <c r="AMJ80"/>
      <c r="AMK80"/>
    </row>
    <row r="81" spans="1:1025" s="5" customFormat="1" x14ac:dyDescent="0.25">
      <c r="A81" s="9">
        <v>77</v>
      </c>
      <c r="B81" s="22"/>
      <c r="C81" s="24" t="s">
        <v>441</v>
      </c>
      <c r="D81" s="25" t="s">
        <v>442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28">
        <v>0</v>
      </c>
      <c r="U81" s="28">
        <v>0</v>
      </c>
      <c r="V81" s="28">
        <v>0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8">
        <v>0</v>
      </c>
      <c r="AC81" s="28">
        <v>0</v>
      </c>
      <c r="AD81" s="28">
        <v>0</v>
      </c>
      <c r="AE81" s="28">
        <v>0</v>
      </c>
      <c r="AF81" s="28">
        <v>0</v>
      </c>
      <c r="AG81" s="28">
        <v>0</v>
      </c>
      <c r="AH81" s="28">
        <v>0</v>
      </c>
      <c r="AI81" s="28">
        <v>0</v>
      </c>
      <c r="AJ81" s="28">
        <v>0</v>
      </c>
      <c r="AK81" s="28">
        <v>0</v>
      </c>
      <c r="AL81" s="28">
        <v>0</v>
      </c>
      <c r="AM81" s="28">
        <v>0</v>
      </c>
      <c r="AN81" s="28">
        <v>0</v>
      </c>
      <c r="AO81" s="28">
        <v>0</v>
      </c>
      <c r="AP81" s="28">
        <v>0</v>
      </c>
      <c r="AQ81" s="28">
        <v>0</v>
      </c>
      <c r="AR81" s="28">
        <v>0</v>
      </c>
      <c r="AS81" s="28">
        <v>0</v>
      </c>
      <c r="AT81" s="28">
        <v>0</v>
      </c>
      <c r="AU81" s="28">
        <v>0</v>
      </c>
      <c r="AV81" s="28">
        <v>0</v>
      </c>
      <c r="AW81" s="28">
        <v>0</v>
      </c>
      <c r="AX81" s="28">
        <v>0</v>
      </c>
      <c r="AY81" s="28">
        <v>0</v>
      </c>
      <c r="AZ81" s="28">
        <v>0</v>
      </c>
      <c r="BA81" s="28">
        <v>0</v>
      </c>
      <c r="BB81" s="28">
        <v>0</v>
      </c>
      <c r="BC81" s="28">
        <v>0</v>
      </c>
      <c r="BD81" s="28">
        <v>0</v>
      </c>
      <c r="BE81" s="28">
        <v>0</v>
      </c>
      <c r="BF81" s="28">
        <v>0</v>
      </c>
      <c r="BG81" s="28">
        <v>0</v>
      </c>
      <c r="BH81" s="28">
        <v>0</v>
      </c>
      <c r="BI81" s="28">
        <v>0</v>
      </c>
      <c r="BJ81" s="28">
        <v>0</v>
      </c>
      <c r="BK81" s="28">
        <v>0</v>
      </c>
      <c r="BL81" s="28">
        <v>0</v>
      </c>
      <c r="BM81" s="28">
        <v>0</v>
      </c>
      <c r="BN81" s="28">
        <v>0</v>
      </c>
      <c r="BO81" s="28">
        <v>0</v>
      </c>
      <c r="BP81" s="28">
        <v>0</v>
      </c>
      <c r="BQ81" s="28">
        <v>0</v>
      </c>
      <c r="BR81" s="28">
        <v>0</v>
      </c>
      <c r="BS81" s="28">
        <v>0</v>
      </c>
      <c r="BT81" s="28">
        <v>0</v>
      </c>
      <c r="BU81" s="28">
        <v>0</v>
      </c>
      <c r="BV81" s="28">
        <v>0</v>
      </c>
      <c r="BW81" s="28">
        <v>0</v>
      </c>
      <c r="BX81" s="28">
        <v>0</v>
      </c>
      <c r="BY81" s="28">
        <v>0</v>
      </c>
      <c r="BZ81" s="28">
        <v>0</v>
      </c>
      <c r="CA81" s="28">
        <v>0</v>
      </c>
      <c r="CB81" s="28">
        <v>0</v>
      </c>
      <c r="CC81" s="28">
        <v>3739.1424336932723</v>
      </c>
      <c r="CD81" s="28">
        <v>0</v>
      </c>
      <c r="CE81" s="28">
        <v>0</v>
      </c>
      <c r="CF81" s="28">
        <v>0</v>
      </c>
      <c r="CG81" s="28">
        <v>0</v>
      </c>
      <c r="CH81" s="28">
        <v>0</v>
      </c>
      <c r="CI81" s="28">
        <v>0</v>
      </c>
      <c r="CJ81" s="28">
        <v>0</v>
      </c>
      <c r="CK81" s="28">
        <v>0</v>
      </c>
      <c r="CL81" s="28">
        <v>0</v>
      </c>
      <c r="CM81" s="28">
        <v>0</v>
      </c>
      <c r="CN81" s="28">
        <v>0</v>
      </c>
      <c r="CO81" s="28">
        <v>0</v>
      </c>
      <c r="CP81" s="28">
        <v>0</v>
      </c>
      <c r="CQ81" s="28">
        <v>0</v>
      </c>
      <c r="CR81" s="28">
        <v>0</v>
      </c>
      <c r="CS81" s="28">
        <v>0</v>
      </c>
      <c r="CT81" s="28">
        <v>0</v>
      </c>
      <c r="CU81" s="28">
        <v>0</v>
      </c>
      <c r="CV81" s="28">
        <v>0</v>
      </c>
      <c r="CW81" s="28">
        <v>0</v>
      </c>
      <c r="CX81" s="28">
        <v>0</v>
      </c>
      <c r="CY81" s="28">
        <v>0</v>
      </c>
      <c r="CZ81" s="28">
        <v>0</v>
      </c>
      <c r="DA81" s="28">
        <v>0</v>
      </c>
      <c r="DB81" s="28">
        <v>0</v>
      </c>
      <c r="DC81" s="28">
        <v>0</v>
      </c>
      <c r="DD81" s="28">
        <v>0</v>
      </c>
      <c r="DE81" s="28">
        <v>0</v>
      </c>
      <c r="DF81" s="28">
        <v>0</v>
      </c>
      <c r="DG81" s="28">
        <v>0</v>
      </c>
      <c r="DH81" s="28">
        <v>0</v>
      </c>
      <c r="DI81" s="28">
        <v>0</v>
      </c>
      <c r="DJ81" s="28">
        <v>0</v>
      </c>
      <c r="DK81" s="28">
        <v>0</v>
      </c>
      <c r="DL81" s="28">
        <v>0</v>
      </c>
      <c r="DM81" s="28">
        <v>0</v>
      </c>
      <c r="DN81" s="28">
        <v>0</v>
      </c>
      <c r="DO81" s="28">
        <v>0</v>
      </c>
      <c r="DP81" s="28">
        <v>0</v>
      </c>
      <c r="DQ81" s="28">
        <v>0</v>
      </c>
      <c r="DR81" s="28">
        <v>0</v>
      </c>
      <c r="DS81" s="28">
        <v>0</v>
      </c>
      <c r="DT81" s="28">
        <v>0</v>
      </c>
      <c r="DU81" s="28">
        <v>0</v>
      </c>
      <c r="DV81" s="28">
        <v>0</v>
      </c>
      <c r="DW81" s="28">
        <v>0</v>
      </c>
      <c r="DX81" s="28">
        <v>0</v>
      </c>
      <c r="DY81" s="28">
        <v>0</v>
      </c>
      <c r="DZ81" s="28">
        <v>0</v>
      </c>
      <c r="EA81" s="28">
        <v>0</v>
      </c>
      <c r="EB81" s="28">
        <v>0</v>
      </c>
      <c r="EC81" s="28">
        <v>0</v>
      </c>
      <c r="ED81" s="28">
        <v>0</v>
      </c>
      <c r="EE81" s="28">
        <v>0</v>
      </c>
      <c r="EF81" s="28">
        <v>0</v>
      </c>
      <c r="EG81" s="28">
        <v>0</v>
      </c>
      <c r="EH81" s="28">
        <v>0</v>
      </c>
      <c r="EI81" s="28">
        <v>0</v>
      </c>
      <c r="EJ81" s="28">
        <v>0</v>
      </c>
      <c r="EK81" s="28">
        <v>0</v>
      </c>
      <c r="EL81" s="28">
        <v>0</v>
      </c>
      <c r="EM81" s="28">
        <v>0</v>
      </c>
      <c r="EN81" s="28">
        <v>0</v>
      </c>
      <c r="EO81" s="28">
        <v>0</v>
      </c>
      <c r="EP81" s="28">
        <v>0</v>
      </c>
      <c r="EQ81" s="28">
        <v>0</v>
      </c>
      <c r="ER81" s="28">
        <v>0</v>
      </c>
      <c r="ES81" s="28">
        <f t="shared" si="4"/>
        <v>3739.1424336932723</v>
      </c>
      <c r="ET81" s="28">
        <v>50233.46348833001</v>
      </c>
      <c r="EU81" s="28">
        <v>7063.9561240127005</v>
      </c>
      <c r="EV81" s="28">
        <v>9941.2572300696756</v>
      </c>
      <c r="EW81" s="28">
        <v>0</v>
      </c>
      <c r="EX81" s="28">
        <f t="shared" si="5"/>
        <v>70977.819276105656</v>
      </c>
      <c r="EZ81" s="5">
        <f t="shared" si="6"/>
        <v>0</v>
      </c>
      <c r="AMD81"/>
      <c r="AME81"/>
      <c r="AMF81"/>
      <c r="AMG81"/>
      <c r="AMH81"/>
      <c r="AMI81"/>
      <c r="AMJ81"/>
      <c r="AMK81"/>
    </row>
    <row r="82" spans="1:1025" s="5" customFormat="1" ht="38.25" x14ac:dyDescent="0.25">
      <c r="A82" s="9">
        <v>78</v>
      </c>
      <c r="B82" s="22"/>
      <c r="C82" s="24" t="s">
        <v>443</v>
      </c>
      <c r="D82" s="25" t="s">
        <v>444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8">
        <v>0</v>
      </c>
      <c r="U82" s="28">
        <v>0</v>
      </c>
      <c r="V82" s="28">
        <v>0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8">
        <v>0</v>
      </c>
      <c r="AC82" s="28">
        <v>0</v>
      </c>
      <c r="AD82" s="28">
        <v>0</v>
      </c>
      <c r="AE82" s="28">
        <v>0</v>
      </c>
      <c r="AF82" s="28">
        <v>0</v>
      </c>
      <c r="AG82" s="28">
        <v>0</v>
      </c>
      <c r="AH82" s="28">
        <v>0</v>
      </c>
      <c r="AI82" s="28">
        <v>0</v>
      </c>
      <c r="AJ82" s="28">
        <v>0</v>
      </c>
      <c r="AK82" s="28">
        <v>0</v>
      </c>
      <c r="AL82" s="28">
        <v>0</v>
      </c>
      <c r="AM82" s="28">
        <v>0</v>
      </c>
      <c r="AN82" s="28">
        <v>0</v>
      </c>
      <c r="AO82" s="28">
        <v>0</v>
      </c>
      <c r="AP82" s="28">
        <v>0</v>
      </c>
      <c r="AQ82" s="28">
        <v>0</v>
      </c>
      <c r="AR82" s="28">
        <v>0</v>
      </c>
      <c r="AS82" s="28">
        <v>0</v>
      </c>
      <c r="AT82" s="28">
        <v>0</v>
      </c>
      <c r="AU82" s="28">
        <v>0</v>
      </c>
      <c r="AV82" s="28">
        <v>0</v>
      </c>
      <c r="AW82" s="28">
        <v>0</v>
      </c>
      <c r="AX82" s="28">
        <v>0</v>
      </c>
      <c r="AY82" s="28">
        <v>0</v>
      </c>
      <c r="AZ82" s="28">
        <v>0</v>
      </c>
      <c r="BA82" s="28">
        <v>0</v>
      </c>
      <c r="BB82" s="28">
        <v>0</v>
      </c>
      <c r="BC82" s="28">
        <v>0</v>
      </c>
      <c r="BD82" s="28">
        <v>0</v>
      </c>
      <c r="BE82" s="28">
        <v>0</v>
      </c>
      <c r="BF82" s="28">
        <v>0</v>
      </c>
      <c r="BG82" s="28">
        <v>0</v>
      </c>
      <c r="BH82" s="28">
        <v>0</v>
      </c>
      <c r="BI82" s="28">
        <v>0</v>
      </c>
      <c r="BJ82" s="28">
        <v>0</v>
      </c>
      <c r="BK82" s="28">
        <v>0</v>
      </c>
      <c r="BL82" s="28">
        <v>0</v>
      </c>
      <c r="BM82" s="28">
        <v>0</v>
      </c>
      <c r="BN82" s="28">
        <v>0</v>
      </c>
      <c r="BO82" s="28">
        <v>0</v>
      </c>
      <c r="BP82" s="28">
        <v>0</v>
      </c>
      <c r="BQ82" s="28">
        <v>0</v>
      </c>
      <c r="BR82" s="28">
        <v>0</v>
      </c>
      <c r="BS82" s="28">
        <v>0</v>
      </c>
      <c r="BT82" s="28">
        <v>0</v>
      </c>
      <c r="BU82" s="28">
        <v>0</v>
      </c>
      <c r="BV82" s="28">
        <v>0</v>
      </c>
      <c r="BW82" s="28">
        <v>0</v>
      </c>
      <c r="BX82" s="28">
        <v>0</v>
      </c>
      <c r="BY82" s="28">
        <v>0</v>
      </c>
      <c r="BZ82" s="28">
        <v>0</v>
      </c>
      <c r="CA82" s="28">
        <v>0</v>
      </c>
      <c r="CB82" s="28">
        <v>0</v>
      </c>
      <c r="CC82" s="28">
        <v>0</v>
      </c>
      <c r="CD82" s="28">
        <v>144322.31288552529</v>
      </c>
      <c r="CE82" s="28">
        <v>0</v>
      </c>
      <c r="CF82" s="28">
        <v>0</v>
      </c>
      <c r="CG82" s="28">
        <v>0</v>
      </c>
      <c r="CH82" s="28">
        <v>0</v>
      </c>
      <c r="CI82" s="28">
        <v>0</v>
      </c>
      <c r="CJ82" s="28">
        <v>0</v>
      </c>
      <c r="CK82" s="28">
        <v>0</v>
      </c>
      <c r="CL82" s="28">
        <v>0</v>
      </c>
      <c r="CM82" s="28">
        <v>0</v>
      </c>
      <c r="CN82" s="28">
        <v>0</v>
      </c>
      <c r="CO82" s="28">
        <v>0</v>
      </c>
      <c r="CP82" s="28">
        <v>0</v>
      </c>
      <c r="CQ82" s="28">
        <v>0</v>
      </c>
      <c r="CR82" s="28">
        <v>0</v>
      </c>
      <c r="CS82" s="28">
        <v>0</v>
      </c>
      <c r="CT82" s="28">
        <v>0</v>
      </c>
      <c r="CU82" s="28">
        <v>0</v>
      </c>
      <c r="CV82" s="28">
        <v>0</v>
      </c>
      <c r="CW82" s="28">
        <v>0</v>
      </c>
      <c r="CX82" s="28">
        <v>0</v>
      </c>
      <c r="CY82" s="28">
        <v>0</v>
      </c>
      <c r="CZ82" s="28">
        <v>0</v>
      </c>
      <c r="DA82" s="28">
        <v>0</v>
      </c>
      <c r="DB82" s="28">
        <v>0</v>
      </c>
      <c r="DC82" s="28">
        <v>0</v>
      </c>
      <c r="DD82" s="28">
        <v>0</v>
      </c>
      <c r="DE82" s="28">
        <v>0</v>
      </c>
      <c r="DF82" s="28">
        <v>0</v>
      </c>
      <c r="DG82" s="28">
        <v>0</v>
      </c>
      <c r="DH82" s="28">
        <v>0</v>
      </c>
      <c r="DI82" s="28">
        <v>0</v>
      </c>
      <c r="DJ82" s="28">
        <v>0</v>
      </c>
      <c r="DK82" s="28">
        <v>0</v>
      </c>
      <c r="DL82" s="28">
        <v>0</v>
      </c>
      <c r="DM82" s="28">
        <v>0</v>
      </c>
      <c r="DN82" s="28">
        <v>0</v>
      </c>
      <c r="DO82" s="28">
        <v>0</v>
      </c>
      <c r="DP82" s="28">
        <v>0</v>
      </c>
      <c r="DQ82" s="28">
        <v>0</v>
      </c>
      <c r="DR82" s="28">
        <v>0</v>
      </c>
      <c r="DS82" s="28">
        <v>0</v>
      </c>
      <c r="DT82" s="28">
        <v>0</v>
      </c>
      <c r="DU82" s="28">
        <v>0</v>
      </c>
      <c r="DV82" s="28">
        <v>0</v>
      </c>
      <c r="DW82" s="28">
        <v>0</v>
      </c>
      <c r="DX82" s="28">
        <v>0</v>
      </c>
      <c r="DY82" s="28">
        <v>0</v>
      </c>
      <c r="DZ82" s="28">
        <v>0</v>
      </c>
      <c r="EA82" s="28">
        <v>0</v>
      </c>
      <c r="EB82" s="28">
        <v>0</v>
      </c>
      <c r="EC82" s="28">
        <v>1190.0751944570509</v>
      </c>
      <c r="ED82" s="28">
        <v>0</v>
      </c>
      <c r="EE82" s="28">
        <v>0</v>
      </c>
      <c r="EF82" s="28">
        <v>0</v>
      </c>
      <c r="EG82" s="28">
        <v>0</v>
      </c>
      <c r="EH82" s="28">
        <v>0</v>
      </c>
      <c r="EI82" s="28">
        <v>0</v>
      </c>
      <c r="EJ82" s="28">
        <v>0</v>
      </c>
      <c r="EK82" s="28">
        <v>0</v>
      </c>
      <c r="EL82" s="28">
        <v>0</v>
      </c>
      <c r="EM82" s="28">
        <v>0</v>
      </c>
      <c r="EN82" s="28">
        <v>0</v>
      </c>
      <c r="EO82" s="28">
        <v>0</v>
      </c>
      <c r="EP82" s="28">
        <v>0</v>
      </c>
      <c r="EQ82" s="28">
        <v>0</v>
      </c>
      <c r="ER82" s="28">
        <v>0</v>
      </c>
      <c r="ES82" s="28">
        <f t="shared" si="4"/>
        <v>145512.38807998234</v>
      </c>
      <c r="ET82" s="28">
        <v>56606.485178229996</v>
      </c>
      <c r="EU82" s="28">
        <v>22021.392647268465</v>
      </c>
      <c r="EV82" s="28">
        <v>27517.71576154777</v>
      </c>
      <c r="EW82" s="28">
        <v>225.55601397169812</v>
      </c>
      <c r="EX82" s="28">
        <f t="shared" si="5"/>
        <v>251883.53768100025</v>
      </c>
      <c r="EZ82" s="5">
        <f t="shared" si="6"/>
        <v>0</v>
      </c>
      <c r="AMD82"/>
      <c r="AME82"/>
      <c r="AMF82"/>
      <c r="AMG82"/>
      <c r="AMH82"/>
      <c r="AMI82"/>
      <c r="AMJ82"/>
      <c r="AMK82"/>
    </row>
    <row r="83" spans="1:1025" s="5" customFormat="1" ht="25.5" x14ac:dyDescent="0.25">
      <c r="A83" s="9">
        <v>79</v>
      </c>
      <c r="B83" s="22"/>
      <c r="C83" s="24" t="s">
        <v>445</v>
      </c>
      <c r="D83" s="25" t="s">
        <v>446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8">
        <v>0</v>
      </c>
      <c r="U83" s="28">
        <v>0</v>
      </c>
      <c r="V83" s="28">
        <v>0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8">
        <v>0</v>
      </c>
      <c r="AC83" s="28">
        <v>0</v>
      </c>
      <c r="AD83" s="28">
        <v>0</v>
      </c>
      <c r="AE83" s="28">
        <v>0</v>
      </c>
      <c r="AF83" s="28">
        <v>0</v>
      </c>
      <c r="AG83" s="28">
        <v>0</v>
      </c>
      <c r="AH83" s="28">
        <v>0</v>
      </c>
      <c r="AI83" s="28">
        <v>0</v>
      </c>
      <c r="AJ83" s="28">
        <v>0</v>
      </c>
      <c r="AK83" s="28">
        <v>0</v>
      </c>
      <c r="AL83" s="28">
        <v>0</v>
      </c>
      <c r="AM83" s="28">
        <v>0</v>
      </c>
      <c r="AN83" s="28">
        <v>0</v>
      </c>
      <c r="AO83" s="28">
        <v>0</v>
      </c>
      <c r="AP83" s="28">
        <v>0</v>
      </c>
      <c r="AQ83" s="28">
        <v>0</v>
      </c>
      <c r="AR83" s="28">
        <v>0</v>
      </c>
      <c r="AS83" s="28">
        <v>0</v>
      </c>
      <c r="AT83" s="28">
        <v>0</v>
      </c>
      <c r="AU83" s="28">
        <v>0</v>
      </c>
      <c r="AV83" s="28">
        <v>0</v>
      </c>
      <c r="AW83" s="28">
        <v>0</v>
      </c>
      <c r="AX83" s="28">
        <v>0</v>
      </c>
      <c r="AY83" s="28">
        <v>0</v>
      </c>
      <c r="AZ83" s="28">
        <v>0</v>
      </c>
      <c r="BA83" s="28">
        <v>0</v>
      </c>
      <c r="BB83" s="28">
        <v>0</v>
      </c>
      <c r="BC83" s="28">
        <v>0</v>
      </c>
      <c r="BD83" s="28">
        <v>0</v>
      </c>
      <c r="BE83" s="28">
        <v>0</v>
      </c>
      <c r="BF83" s="28">
        <v>0</v>
      </c>
      <c r="BG83" s="28">
        <v>0</v>
      </c>
      <c r="BH83" s="28">
        <v>0</v>
      </c>
      <c r="BI83" s="28">
        <v>0</v>
      </c>
      <c r="BJ83" s="28">
        <v>0</v>
      </c>
      <c r="BK83" s="28">
        <v>0</v>
      </c>
      <c r="BL83" s="28">
        <v>0</v>
      </c>
      <c r="BM83" s="28">
        <v>0</v>
      </c>
      <c r="BN83" s="28">
        <v>0</v>
      </c>
      <c r="BO83" s="28">
        <v>0</v>
      </c>
      <c r="BP83" s="28">
        <v>0</v>
      </c>
      <c r="BQ83" s="28">
        <v>0</v>
      </c>
      <c r="BR83" s="28">
        <v>0</v>
      </c>
      <c r="BS83" s="28">
        <v>143.93019642170458</v>
      </c>
      <c r="BT83" s="28">
        <v>0</v>
      </c>
      <c r="BU83" s="28">
        <v>0</v>
      </c>
      <c r="BV83" s="28">
        <v>0</v>
      </c>
      <c r="BW83" s="28">
        <v>0</v>
      </c>
      <c r="BX83" s="28">
        <v>120.2910733944405</v>
      </c>
      <c r="BY83" s="28">
        <v>0</v>
      </c>
      <c r="BZ83" s="28">
        <v>211.00604601331756</v>
      </c>
      <c r="CA83" s="28">
        <v>332.82347694566192</v>
      </c>
      <c r="CB83" s="28">
        <v>0</v>
      </c>
      <c r="CC83" s="28">
        <v>0</v>
      </c>
      <c r="CD83" s="28">
        <v>0</v>
      </c>
      <c r="CE83" s="28">
        <v>719649.89044723625</v>
      </c>
      <c r="CF83" s="28">
        <v>0</v>
      </c>
      <c r="CG83" s="28">
        <v>0</v>
      </c>
      <c r="CH83" s="28">
        <v>0</v>
      </c>
      <c r="CI83" s="28">
        <v>0</v>
      </c>
      <c r="CJ83" s="28">
        <v>0</v>
      </c>
      <c r="CK83" s="28">
        <v>0</v>
      </c>
      <c r="CL83" s="28">
        <v>0</v>
      </c>
      <c r="CM83" s="28">
        <v>0</v>
      </c>
      <c r="CN83" s="28">
        <v>0</v>
      </c>
      <c r="CO83" s="28">
        <v>0</v>
      </c>
      <c r="CP83" s="28">
        <v>0</v>
      </c>
      <c r="CQ83" s="28">
        <v>0</v>
      </c>
      <c r="CR83" s="28">
        <v>0</v>
      </c>
      <c r="CS83" s="28">
        <v>0</v>
      </c>
      <c r="CT83" s="28">
        <v>0</v>
      </c>
      <c r="CU83" s="28">
        <v>0</v>
      </c>
      <c r="CV83" s="28">
        <v>0</v>
      </c>
      <c r="CW83" s="28">
        <v>0</v>
      </c>
      <c r="CX83" s="28">
        <v>0</v>
      </c>
      <c r="CY83" s="28">
        <v>0</v>
      </c>
      <c r="CZ83" s="28">
        <v>0</v>
      </c>
      <c r="DA83" s="28">
        <v>0</v>
      </c>
      <c r="DB83" s="28">
        <v>0</v>
      </c>
      <c r="DC83" s="28">
        <v>0</v>
      </c>
      <c r="DD83" s="28">
        <v>0</v>
      </c>
      <c r="DE83" s="28">
        <v>0</v>
      </c>
      <c r="DF83" s="28">
        <v>0</v>
      </c>
      <c r="DG83" s="28">
        <v>0</v>
      </c>
      <c r="DH83" s="28">
        <v>0</v>
      </c>
      <c r="DI83" s="28">
        <v>0</v>
      </c>
      <c r="DJ83" s="28">
        <v>0</v>
      </c>
      <c r="DK83" s="28">
        <v>0</v>
      </c>
      <c r="DL83" s="28">
        <v>0</v>
      </c>
      <c r="DM83" s="28">
        <v>0</v>
      </c>
      <c r="DN83" s="28">
        <v>0</v>
      </c>
      <c r="DO83" s="28">
        <v>0</v>
      </c>
      <c r="DP83" s="28">
        <v>0</v>
      </c>
      <c r="DQ83" s="28">
        <v>0</v>
      </c>
      <c r="DR83" s="28">
        <v>0</v>
      </c>
      <c r="DS83" s="28">
        <v>0</v>
      </c>
      <c r="DT83" s="28">
        <v>0</v>
      </c>
      <c r="DU83" s="28">
        <v>0</v>
      </c>
      <c r="DV83" s="28">
        <v>0</v>
      </c>
      <c r="DW83" s="28">
        <v>0</v>
      </c>
      <c r="DX83" s="28">
        <v>0</v>
      </c>
      <c r="DY83" s="28">
        <v>0</v>
      </c>
      <c r="DZ83" s="28">
        <v>0</v>
      </c>
      <c r="EA83" s="28">
        <v>0</v>
      </c>
      <c r="EB83" s="28">
        <v>0</v>
      </c>
      <c r="EC83" s="28">
        <v>0</v>
      </c>
      <c r="ED83" s="28">
        <v>0</v>
      </c>
      <c r="EE83" s="28">
        <v>0</v>
      </c>
      <c r="EF83" s="28">
        <v>0</v>
      </c>
      <c r="EG83" s="28">
        <v>0</v>
      </c>
      <c r="EH83" s="28">
        <v>0</v>
      </c>
      <c r="EI83" s="28">
        <v>0</v>
      </c>
      <c r="EJ83" s="28">
        <v>0</v>
      </c>
      <c r="EK83" s="28">
        <v>0</v>
      </c>
      <c r="EL83" s="28">
        <v>0</v>
      </c>
      <c r="EM83" s="28">
        <v>0</v>
      </c>
      <c r="EN83" s="28">
        <v>0</v>
      </c>
      <c r="EO83" s="28">
        <v>0</v>
      </c>
      <c r="EP83" s="28">
        <v>0</v>
      </c>
      <c r="EQ83" s="28">
        <v>0</v>
      </c>
      <c r="ER83" s="28">
        <v>0</v>
      </c>
      <c r="ES83" s="28">
        <f t="shared" si="4"/>
        <v>720457.94124001137</v>
      </c>
      <c r="ET83" s="28">
        <v>101724.93843870959</v>
      </c>
      <c r="EU83" s="28">
        <v>3708.5379086807743</v>
      </c>
      <c r="EV83" s="28">
        <v>39123.161950386755</v>
      </c>
      <c r="EW83" s="28">
        <v>0</v>
      </c>
      <c r="EX83" s="28">
        <f t="shared" si="5"/>
        <v>865014.57953778841</v>
      </c>
      <c r="EZ83" s="5">
        <f t="shared" si="6"/>
        <v>0</v>
      </c>
      <c r="AMD83"/>
      <c r="AME83"/>
      <c r="AMF83"/>
      <c r="AMG83"/>
      <c r="AMH83"/>
      <c r="AMI83"/>
      <c r="AMJ83"/>
      <c r="AMK83"/>
    </row>
    <row r="84" spans="1:1025" s="5" customFormat="1" x14ac:dyDescent="0.25">
      <c r="A84" s="9">
        <v>80</v>
      </c>
      <c r="B84" s="22"/>
      <c r="C84" s="24" t="s">
        <v>447</v>
      </c>
      <c r="D84" s="25" t="s">
        <v>448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28">
        <v>0</v>
      </c>
      <c r="U84" s="28">
        <v>0</v>
      </c>
      <c r="V84" s="28">
        <v>0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8">
        <v>0</v>
      </c>
      <c r="AC84" s="28">
        <v>0</v>
      </c>
      <c r="AD84" s="28">
        <v>0</v>
      </c>
      <c r="AE84" s="28">
        <v>0</v>
      </c>
      <c r="AF84" s="28">
        <v>0</v>
      </c>
      <c r="AG84" s="28">
        <v>0</v>
      </c>
      <c r="AH84" s="28">
        <v>0</v>
      </c>
      <c r="AI84" s="28">
        <v>0</v>
      </c>
      <c r="AJ84" s="28">
        <v>0</v>
      </c>
      <c r="AK84" s="28">
        <v>0</v>
      </c>
      <c r="AL84" s="28">
        <v>0</v>
      </c>
      <c r="AM84" s="28">
        <v>0</v>
      </c>
      <c r="AN84" s="28">
        <v>0</v>
      </c>
      <c r="AO84" s="28">
        <v>0</v>
      </c>
      <c r="AP84" s="28">
        <v>0</v>
      </c>
      <c r="AQ84" s="28">
        <v>0</v>
      </c>
      <c r="AR84" s="28">
        <v>0</v>
      </c>
      <c r="AS84" s="28">
        <v>0</v>
      </c>
      <c r="AT84" s="28">
        <v>0</v>
      </c>
      <c r="AU84" s="28">
        <v>0</v>
      </c>
      <c r="AV84" s="28">
        <v>0</v>
      </c>
      <c r="AW84" s="28">
        <v>0</v>
      </c>
      <c r="AX84" s="28">
        <v>0</v>
      </c>
      <c r="AY84" s="28">
        <v>0</v>
      </c>
      <c r="AZ84" s="28">
        <v>0</v>
      </c>
      <c r="BA84" s="28">
        <v>0</v>
      </c>
      <c r="BB84" s="28">
        <v>0</v>
      </c>
      <c r="BC84" s="28">
        <v>0</v>
      </c>
      <c r="BD84" s="28">
        <v>0</v>
      </c>
      <c r="BE84" s="28">
        <v>0</v>
      </c>
      <c r="BF84" s="28">
        <v>0</v>
      </c>
      <c r="BG84" s="28">
        <v>0</v>
      </c>
      <c r="BH84" s="28">
        <v>0</v>
      </c>
      <c r="BI84" s="28">
        <v>0</v>
      </c>
      <c r="BJ84" s="28">
        <v>0</v>
      </c>
      <c r="BK84" s="28">
        <v>0</v>
      </c>
      <c r="BL84" s="28">
        <v>0</v>
      </c>
      <c r="BM84" s="28">
        <v>0</v>
      </c>
      <c r="BN84" s="28">
        <v>323.49344264113415</v>
      </c>
      <c r="BO84" s="28">
        <v>0</v>
      </c>
      <c r="BP84" s="28">
        <v>0</v>
      </c>
      <c r="BQ84" s="28">
        <v>0</v>
      </c>
      <c r="BR84" s="28">
        <v>0</v>
      </c>
      <c r="BS84" s="28">
        <v>0</v>
      </c>
      <c r="BT84" s="28">
        <v>0</v>
      </c>
      <c r="BU84" s="28">
        <v>0</v>
      </c>
      <c r="BV84" s="28">
        <v>0</v>
      </c>
      <c r="BW84" s="28">
        <v>67.201688477342898</v>
      </c>
      <c r="BX84" s="28">
        <v>0</v>
      </c>
      <c r="BY84" s="28">
        <v>0</v>
      </c>
      <c r="BZ84" s="28">
        <v>0</v>
      </c>
      <c r="CA84" s="28">
        <v>0</v>
      </c>
      <c r="CB84" s="28">
        <v>0</v>
      </c>
      <c r="CC84" s="28">
        <v>0</v>
      </c>
      <c r="CD84" s="28">
        <v>0</v>
      </c>
      <c r="CE84" s="28">
        <v>0</v>
      </c>
      <c r="CF84" s="28">
        <v>143718.18822948509</v>
      </c>
      <c r="CG84" s="28">
        <v>0</v>
      </c>
      <c r="CH84" s="28">
        <v>11.294964020608338</v>
      </c>
      <c r="CI84" s="28">
        <v>0</v>
      </c>
      <c r="CJ84" s="28">
        <v>0</v>
      </c>
      <c r="CK84" s="28">
        <v>0</v>
      </c>
      <c r="CL84" s="28">
        <v>0</v>
      </c>
      <c r="CM84" s="28">
        <v>0</v>
      </c>
      <c r="CN84" s="28">
        <v>0</v>
      </c>
      <c r="CO84" s="28">
        <v>0</v>
      </c>
      <c r="CP84" s="28">
        <v>0</v>
      </c>
      <c r="CQ84" s="28">
        <v>0</v>
      </c>
      <c r="CR84" s="28">
        <v>0</v>
      </c>
      <c r="CS84" s="28">
        <v>0</v>
      </c>
      <c r="CT84" s="28">
        <v>0</v>
      </c>
      <c r="CU84" s="28">
        <v>0</v>
      </c>
      <c r="CV84" s="28">
        <v>0</v>
      </c>
      <c r="CW84" s="28">
        <v>0</v>
      </c>
      <c r="CX84" s="28">
        <v>0</v>
      </c>
      <c r="CY84" s="28">
        <v>0</v>
      </c>
      <c r="CZ84" s="28">
        <v>0</v>
      </c>
      <c r="DA84" s="28">
        <v>0</v>
      </c>
      <c r="DB84" s="28">
        <v>0</v>
      </c>
      <c r="DC84" s="28">
        <v>0</v>
      </c>
      <c r="DD84" s="28">
        <v>0</v>
      </c>
      <c r="DE84" s="28">
        <v>0</v>
      </c>
      <c r="DF84" s="28">
        <v>0</v>
      </c>
      <c r="DG84" s="28">
        <v>0</v>
      </c>
      <c r="DH84" s="28">
        <v>0</v>
      </c>
      <c r="DI84" s="28">
        <v>0</v>
      </c>
      <c r="DJ84" s="28">
        <v>0</v>
      </c>
      <c r="DK84" s="28">
        <v>0</v>
      </c>
      <c r="DL84" s="28">
        <v>0</v>
      </c>
      <c r="DM84" s="28">
        <v>0</v>
      </c>
      <c r="DN84" s="28">
        <v>0</v>
      </c>
      <c r="DO84" s="28">
        <v>0</v>
      </c>
      <c r="DP84" s="28">
        <v>0</v>
      </c>
      <c r="DQ84" s="28">
        <v>0</v>
      </c>
      <c r="DR84" s="28">
        <v>0</v>
      </c>
      <c r="DS84" s="28">
        <v>0</v>
      </c>
      <c r="DT84" s="28">
        <v>0</v>
      </c>
      <c r="DU84" s="28">
        <v>0</v>
      </c>
      <c r="DV84" s="28">
        <v>0</v>
      </c>
      <c r="DW84" s="28">
        <v>0</v>
      </c>
      <c r="DX84" s="28">
        <v>0</v>
      </c>
      <c r="DY84" s="28">
        <v>0</v>
      </c>
      <c r="DZ84" s="28">
        <v>0</v>
      </c>
      <c r="EA84" s="28">
        <v>0</v>
      </c>
      <c r="EB84" s="28">
        <v>0</v>
      </c>
      <c r="EC84" s="28">
        <v>838.2374191975947</v>
      </c>
      <c r="ED84" s="28">
        <v>0</v>
      </c>
      <c r="EE84" s="28">
        <v>0</v>
      </c>
      <c r="EF84" s="28">
        <v>1936.4332149836191</v>
      </c>
      <c r="EG84" s="28">
        <v>0</v>
      </c>
      <c r="EH84" s="28">
        <v>0</v>
      </c>
      <c r="EI84" s="28">
        <v>0</v>
      </c>
      <c r="EJ84" s="28">
        <v>2.2412930517188405</v>
      </c>
      <c r="EK84" s="28">
        <v>0</v>
      </c>
      <c r="EL84" s="28">
        <v>0</v>
      </c>
      <c r="EM84" s="28">
        <v>0</v>
      </c>
      <c r="EN84" s="28">
        <v>0</v>
      </c>
      <c r="EO84" s="28">
        <v>0</v>
      </c>
      <c r="EP84" s="28">
        <v>0</v>
      </c>
      <c r="EQ84" s="28">
        <v>0</v>
      </c>
      <c r="ER84" s="28">
        <v>0</v>
      </c>
      <c r="ES84" s="28">
        <f t="shared" si="4"/>
        <v>146897.09025185709</v>
      </c>
      <c r="ET84" s="28">
        <v>88836.052412236444</v>
      </c>
      <c r="EU84" s="28">
        <v>29670.588858629064</v>
      </c>
      <c r="EV84" s="28">
        <v>65257.060923599871</v>
      </c>
      <c r="EW84" s="28">
        <v>0</v>
      </c>
      <c r="EX84" s="28">
        <f t="shared" si="5"/>
        <v>330660.79244632245</v>
      </c>
      <c r="EZ84" s="5">
        <f t="shared" si="6"/>
        <v>0</v>
      </c>
      <c r="AMD84"/>
      <c r="AME84"/>
      <c r="AMF84"/>
      <c r="AMG84"/>
      <c r="AMH84"/>
      <c r="AMI84"/>
      <c r="AMJ84"/>
      <c r="AMK84"/>
    </row>
    <row r="85" spans="1:1025" s="5" customFormat="1" ht="25.5" x14ac:dyDescent="0.25">
      <c r="A85" s="9">
        <v>81</v>
      </c>
      <c r="B85" s="22"/>
      <c r="C85" s="24" t="s">
        <v>449</v>
      </c>
      <c r="D85" s="25" t="s">
        <v>450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8">
        <v>0</v>
      </c>
      <c r="U85" s="28">
        <v>0</v>
      </c>
      <c r="V85" s="28">
        <v>0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8">
        <v>0</v>
      </c>
      <c r="AC85" s="28">
        <v>0</v>
      </c>
      <c r="AD85" s="28">
        <v>0</v>
      </c>
      <c r="AE85" s="28">
        <v>0</v>
      </c>
      <c r="AF85" s="28">
        <v>0</v>
      </c>
      <c r="AG85" s="28">
        <v>0</v>
      </c>
      <c r="AH85" s="28">
        <v>0</v>
      </c>
      <c r="AI85" s="28">
        <v>0</v>
      </c>
      <c r="AJ85" s="28">
        <v>0</v>
      </c>
      <c r="AK85" s="28">
        <v>0</v>
      </c>
      <c r="AL85" s="28">
        <v>0</v>
      </c>
      <c r="AM85" s="28">
        <v>0</v>
      </c>
      <c r="AN85" s="28">
        <v>351.56928156279537</v>
      </c>
      <c r="AO85" s="28">
        <v>0</v>
      </c>
      <c r="AP85" s="28">
        <v>0</v>
      </c>
      <c r="AQ85" s="28">
        <v>0</v>
      </c>
      <c r="AR85" s="28">
        <v>0</v>
      </c>
      <c r="AS85" s="28">
        <v>0</v>
      </c>
      <c r="AT85" s="28">
        <v>0</v>
      </c>
      <c r="AU85" s="28">
        <v>0</v>
      </c>
      <c r="AV85" s="28">
        <v>0</v>
      </c>
      <c r="AW85" s="28">
        <v>0</v>
      </c>
      <c r="AX85" s="28">
        <v>0</v>
      </c>
      <c r="AY85" s="28">
        <v>0</v>
      </c>
      <c r="AZ85" s="28">
        <v>0</v>
      </c>
      <c r="BA85" s="28">
        <v>0</v>
      </c>
      <c r="BB85" s="28">
        <v>0</v>
      </c>
      <c r="BC85" s="28">
        <v>0</v>
      </c>
      <c r="BD85" s="28">
        <v>0</v>
      </c>
      <c r="BE85" s="28">
        <v>0</v>
      </c>
      <c r="BF85" s="28">
        <v>0</v>
      </c>
      <c r="BG85" s="28">
        <v>0</v>
      </c>
      <c r="BH85" s="28">
        <v>0</v>
      </c>
      <c r="BI85" s="28">
        <v>0</v>
      </c>
      <c r="BJ85" s="28">
        <v>0</v>
      </c>
      <c r="BK85" s="28">
        <v>0</v>
      </c>
      <c r="BL85" s="28">
        <v>1145.4457719551688</v>
      </c>
      <c r="BM85" s="28">
        <v>0</v>
      </c>
      <c r="BN85" s="28">
        <v>0</v>
      </c>
      <c r="BO85" s="28">
        <v>0</v>
      </c>
      <c r="BP85" s="28">
        <v>0</v>
      </c>
      <c r="BQ85" s="28">
        <v>0</v>
      </c>
      <c r="BR85" s="28">
        <v>319.38910834548653</v>
      </c>
      <c r="BS85" s="28">
        <v>217.36109421569702</v>
      </c>
      <c r="BT85" s="28">
        <v>0</v>
      </c>
      <c r="BU85" s="28">
        <v>0</v>
      </c>
      <c r="BV85" s="28">
        <v>0</v>
      </c>
      <c r="BW85" s="28">
        <v>276.0801718836056</v>
      </c>
      <c r="BX85" s="28">
        <v>0</v>
      </c>
      <c r="BY85" s="28">
        <v>0</v>
      </c>
      <c r="BZ85" s="28">
        <v>0</v>
      </c>
      <c r="CA85" s="28">
        <v>419.96485379156263</v>
      </c>
      <c r="CB85" s="28">
        <v>375.8461105614652</v>
      </c>
      <c r="CC85" s="28">
        <v>48.63224346704952</v>
      </c>
      <c r="CD85" s="28">
        <v>0</v>
      </c>
      <c r="CE85" s="28">
        <v>263.93407245706646</v>
      </c>
      <c r="CF85" s="28">
        <v>0</v>
      </c>
      <c r="CG85" s="28">
        <v>214784.83016554787</v>
      </c>
      <c r="CH85" s="28">
        <v>0</v>
      </c>
      <c r="CI85" s="28">
        <v>0</v>
      </c>
      <c r="CJ85" s="28">
        <v>0</v>
      </c>
      <c r="CK85" s="28">
        <v>0</v>
      </c>
      <c r="CL85" s="28">
        <v>0</v>
      </c>
      <c r="CM85" s="28">
        <v>0</v>
      </c>
      <c r="CN85" s="28">
        <v>0</v>
      </c>
      <c r="CO85" s="28">
        <v>0</v>
      </c>
      <c r="CP85" s="28">
        <v>132.27970087261767</v>
      </c>
      <c r="CQ85" s="28">
        <v>825.38397564976776</v>
      </c>
      <c r="CR85" s="28">
        <v>0</v>
      </c>
      <c r="CS85" s="28">
        <v>0</v>
      </c>
      <c r="CT85" s="28">
        <v>0</v>
      </c>
      <c r="CU85" s="28">
        <v>0</v>
      </c>
      <c r="CV85" s="28">
        <v>0</v>
      </c>
      <c r="CW85" s="28">
        <v>12198.531078188296</v>
      </c>
      <c r="CX85" s="28">
        <v>3746.2726656300065</v>
      </c>
      <c r="CY85" s="28">
        <v>0</v>
      </c>
      <c r="CZ85" s="28">
        <v>0</v>
      </c>
      <c r="DA85" s="28">
        <v>0</v>
      </c>
      <c r="DB85" s="28">
        <v>0</v>
      </c>
      <c r="DC85" s="28">
        <v>0</v>
      </c>
      <c r="DD85" s="28">
        <v>161.19693497669226</v>
      </c>
      <c r="DE85" s="28">
        <v>0</v>
      </c>
      <c r="DF85" s="28">
        <v>0</v>
      </c>
      <c r="DG85" s="28">
        <v>0</v>
      </c>
      <c r="DH85" s="28">
        <v>0</v>
      </c>
      <c r="DI85" s="28">
        <v>0</v>
      </c>
      <c r="DJ85" s="28">
        <v>0</v>
      </c>
      <c r="DK85" s="28">
        <v>0</v>
      </c>
      <c r="DL85" s="28">
        <v>0</v>
      </c>
      <c r="DM85" s="28">
        <v>0</v>
      </c>
      <c r="DN85" s="28">
        <v>0</v>
      </c>
      <c r="DO85" s="28">
        <v>345.12319979512432</v>
      </c>
      <c r="DP85" s="28">
        <v>0</v>
      </c>
      <c r="DQ85" s="28">
        <v>0</v>
      </c>
      <c r="DR85" s="28">
        <v>0</v>
      </c>
      <c r="DS85" s="28">
        <v>0</v>
      </c>
      <c r="DT85" s="28">
        <v>0</v>
      </c>
      <c r="DU85" s="28">
        <v>0</v>
      </c>
      <c r="DV85" s="28">
        <v>0</v>
      </c>
      <c r="DW85" s="28">
        <v>0</v>
      </c>
      <c r="DX85" s="28">
        <v>0</v>
      </c>
      <c r="DY85" s="28">
        <v>0</v>
      </c>
      <c r="DZ85" s="28">
        <v>0</v>
      </c>
      <c r="EA85" s="28">
        <v>0</v>
      </c>
      <c r="EB85" s="28">
        <v>0</v>
      </c>
      <c r="EC85" s="28">
        <v>0</v>
      </c>
      <c r="ED85" s="28">
        <v>0</v>
      </c>
      <c r="EE85" s="28">
        <v>0</v>
      </c>
      <c r="EF85" s="28">
        <v>0</v>
      </c>
      <c r="EG85" s="28">
        <v>0</v>
      </c>
      <c r="EH85" s="28">
        <v>0</v>
      </c>
      <c r="EI85" s="28">
        <v>0</v>
      </c>
      <c r="EJ85" s="28">
        <v>0</v>
      </c>
      <c r="EK85" s="28">
        <v>0</v>
      </c>
      <c r="EL85" s="28">
        <v>0</v>
      </c>
      <c r="EM85" s="28">
        <v>0</v>
      </c>
      <c r="EN85" s="28">
        <v>0</v>
      </c>
      <c r="EO85" s="28">
        <v>0</v>
      </c>
      <c r="EP85" s="28">
        <v>0</v>
      </c>
      <c r="EQ85" s="28">
        <v>0</v>
      </c>
      <c r="ER85" s="28">
        <v>0</v>
      </c>
      <c r="ES85" s="28">
        <f t="shared" si="4"/>
        <v>235611.84042890026</v>
      </c>
      <c r="ET85" s="28">
        <v>2211.4797689110769</v>
      </c>
      <c r="EU85" s="28">
        <v>16712.962193334453</v>
      </c>
      <c r="EV85" s="28">
        <v>0</v>
      </c>
      <c r="EW85" s="28">
        <v>0</v>
      </c>
      <c r="EX85" s="28">
        <f t="shared" si="5"/>
        <v>254536.2823911458</v>
      </c>
      <c r="EZ85" s="5">
        <f t="shared" si="6"/>
        <v>0</v>
      </c>
      <c r="AMD85"/>
      <c r="AME85"/>
      <c r="AMF85"/>
      <c r="AMG85"/>
      <c r="AMH85"/>
      <c r="AMI85"/>
      <c r="AMJ85"/>
      <c r="AMK85"/>
    </row>
    <row r="86" spans="1:1025" s="5" customFormat="1" ht="25.5" x14ac:dyDescent="0.25">
      <c r="A86" s="9">
        <v>82</v>
      </c>
      <c r="B86" s="22"/>
      <c r="C86" s="24" t="s">
        <v>451</v>
      </c>
      <c r="D86" s="25" t="s">
        <v>452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28">
        <v>0</v>
      </c>
      <c r="L86" s="28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8">
        <v>0</v>
      </c>
      <c r="U86" s="28">
        <v>0</v>
      </c>
      <c r="V86" s="28">
        <v>0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8">
        <v>0</v>
      </c>
      <c r="AC86" s="28">
        <v>0</v>
      </c>
      <c r="AD86" s="28">
        <v>0</v>
      </c>
      <c r="AE86" s="28">
        <v>0</v>
      </c>
      <c r="AF86" s="28">
        <v>0</v>
      </c>
      <c r="AG86" s="28">
        <v>0</v>
      </c>
      <c r="AH86" s="28">
        <v>0</v>
      </c>
      <c r="AI86" s="28">
        <v>0</v>
      </c>
      <c r="AJ86" s="28">
        <v>0</v>
      </c>
      <c r="AK86" s="28">
        <v>0</v>
      </c>
      <c r="AL86" s="28">
        <v>0</v>
      </c>
      <c r="AM86" s="28">
        <v>0</v>
      </c>
      <c r="AN86" s="28">
        <v>2639.8554879630951</v>
      </c>
      <c r="AO86" s="28">
        <v>0</v>
      </c>
      <c r="AP86" s="28">
        <v>0</v>
      </c>
      <c r="AQ86" s="28">
        <v>0</v>
      </c>
      <c r="AR86" s="28">
        <v>0</v>
      </c>
      <c r="AS86" s="28">
        <v>0</v>
      </c>
      <c r="AT86" s="28">
        <v>77.424076445018841</v>
      </c>
      <c r="AU86" s="28">
        <v>0</v>
      </c>
      <c r="AV86" s="28">
        <v>0</v>
      </c>
      <c r="AW86" s="28">
        <v>0</v>
      </c>
      <c r="AX86" s="28">
        <v>0</v>
      </c>
      <c r="AY86" s="28">
        <v>0</v>
      </c>
      <c r="AZ86" s="28">
        <v>0</v>
      </c>
      <c r="BA86" s="28">
        <v>0</v>
      </c>
      <c r="BB86" s="28">
        <v>0</v>
      </c>
      <c r="BC86" s="28">
        <v>0</v>
      </c>
      <c r="BD86" s="28">
        <v>0</v>
      </c>
      <c r="BE86" s="28">
        <v>0</v>
      </c>
      <c r="BF86" s="28">
        <v>0</v>
      </c>
      <c r="BG86" s="28">
        <v>0</v>
      </c>
      <c r="BH86" s="28">
        <v>0</v>
      </c>
      <c r="BI86" s="28">
        <v>0</v>
      </c>
      <c r="BJ86" s="28">
        <v>0</v>
      </c>
      <c r="BK86" s="28">
        <v>0</v>
      </c>
      <c r="BL86" s="28">
        <v>0</v>
      </c>
      <c r="BM86" s="28">
        <v>0</v>
      </c>
      <c r="BN86" s="28">
        <v>0</v>
      </c>
      <c r="BO86" s="28">
        <v>0</v>
      </c>
      <c r="BP86" s="28">
        <v>0</v>
      </c>
      <c r="BQ86" s="28">
        <v>0</v>
      </c>
      <c r="BR86" s="28">
        <v>0</v>
      </c>
      <c r="BS86" s="28">
        <v>0</v>
      </c>
      <c r="BT86" s="28">
        <v>0</v>
      </c>
      <c r="BU86" s="28">
        <v>0</v>
      </c>
      <c r="BV86" s="28">
        <v>0</v>
      </c>
      <c r="BW86" s="28">
        <v>0</v>
      </c>
      <c r="BX86" s="28">
        <v>0</v>
      </c>
      <c r="BY86" s="28">
        <v>0</v>
      </c>
      <c r="BZ86" s="28">
        <v>0</v>
      </c>
      <c r="CA86" s="28">
        <v>0</v>
      </c>
      <c r="CB86" s="28">
        <v>0</v>
      </c>
      <c r="CC86" s="28">
        <v>0</v>
      </c>
      <c r="CD86" s="28">
        <v>0</v>
      </c>
      <c r="CE86" s="28">
        <v>0</v>
      </c>
      <c r="CF86" s="28">
        <v>85.261367189763462</v>
      </c>
      <c r="CG86" s="28">
        <v>0</v>
      </c>
      <c r="CH86" s="28">
        <v>877945.38652977289</v>
      </c>
      <c r="CI86" s="28">
        <v>0</v>
      </c>
      <c r="CJ86" s="28">
        <v>0</v>
      </c>
      <c r="CK86" s="28">
        <v>0</v>
      </c>
      <c r="CL86" s="28">
        <v>0</v>
      </c>
      <c r="CM86" s="28">
        <v>0</v>
      </c>
      <c r="CN86" s="28">
        <v>0</v>
      </c>
      <c r="CO86" s="28">
        <v>0</v>
      </c>
      <c r="CP86" s="28">
        <v>0</v>
      </c>
      <c r="CQ86" s="28">
        <v>0</v>
      </c>
      <c r="CR86" s="28">
        <v>0</v>
      </c>
      <c r="CS86" s="28">
        <v>0</v>
      </c>
      <c r="CT86" s="28">
        <v>0</v>
      </c>
      <c r="CU86" s="28">
        <v>0</v>
      </c>
      <c r="CV86" s="28">
        <v>0</v>
      </c>
      <c r="CW86" s="28">
        <v>0</v>
      </c>
      <c r="CX86" s="28">
        <v>0</v>
      </c>
      <c r="CY86" s="28">
        <v>197.69236764721265</v>
      </c>
      <c r="CZ86" s="28">
        <v>0</v>
      </c>
      <c r="DA86" s="28">
        <v>0</v>
      </c>
      <c r="DB86" s="28">
        <v>0</v>
      </c>
      <c r="DC86" s="28">
        <v>0</v>
      </c>
      <c r="DD86" s="28">
        <v>3970.0861007143385</v>
      </c>
      <c r="DE86" s="28">
        <v>0</v>
      </c>
      <c r="DF86" s="28">
        <v>0</v>
      </c>
      <c r="DG86" s="28">
        <v>0</v>
      </c>
      <c r="DH86" s="28">
        <v>0</v>
      </c>
      <c r="DI86" s="28">
        <v>0</v>
      </c>
      <c r="DJ86" s="28">
        <v>0</v>
      </c>
      <c r="DK86" s="28">
        <v>0</v>
      </c>
      <c r="DL86" s="28">
        <v>0</v>
      </c>
      <c r="DM86" s="28">
        <v>0</v>
      </c>
      <c r="DN86" s="28">
        <v>0</v>
      </c>
      <c r="DO86" s="28">
        <v>0</v>
      </c>
      <c r="DP86" s="28">
        <v>0</v>
      </c>
      <c r="DQ86" s="28">
        <v>0</v>
      </c>
      <c r="DR86" s="28">
        <v>0</v>
      </c>
      <c r="DS86" s="28">
        <v>0</v>
      </c>
      <c r="DT86" s="28">
        <v>0</v>
      </c>
      <c r="DU86" s="28">
        <v>0</v>
      </c>
      <c r="DV86" s="28">
        <v>0</v>
      </c>
      <c r="DW86" s="28">
        <v>0</v>
      </c>
      <c r="DX86" s="28">
        <v>0</v>
      </c>
      <c r="DY86" s="28">
        <v>0</v>
      </c>
      <c r="DZ86" s="28">
        <v>0</v>
      </c>
      <c r="EA86" s="28">
        <v>0</v>
      </c>
      <c r="EB86" s="28">
        <v>0</v>
      </c>
      <c r="EC86" s="28">
        <v>23.69305576041679</v>
      </c>
      <c r="ED86" s="28">
        <v>0</v>
      </c>
      <c r="EE86" s="28">
        <v>0</v>
      </c>
      <c r="EF86" s="28">
        <v>0</v>
      </c>
      <c r="EG86" s="28">
        <v>0</v>
      </c>
      <c r="EH86" s="28">
        <v>0</v>
      </c>
      <c r="EI86" s="28">
        <v>0</v>
      </c>
      <c r="EJ86" s="28">
        <v>0</v>
      </c>
      <c r="EK86" s="28">
        <v>0</v>
      </c>
      <c r="EL86" s="28">
        <v>0</v>
      </c>
      <c r="EM86" s="28">
        <v>0</v>
      </c>
      <c r="EN86" s="28">
        <v>0</v>
      </c>
      <c r="EO86" s="28">
        <v>0</v>
      </c>
      <c r="EP86" s="28">
        <v>0</v>
      </c>
      <c r="EQ86" s="28">
        <v>0</v>
      </c>
      <c r="ER86" s="28">
        <v>0</v>
      </c>
      <c r="ES86" s="28">
        <f t="shared" si="4"/>
        <v>884939.39898549276</v>
      </c>
      <c r="ET86" s="28">
        <v>5844.6300281320991</v>
      </c>
      <c r="EU86" s="28">
        <v>46144.290508114835</v>
      </c>
      <c r="EV86" s="28">
        <v>0</v>
      </c>
      <c r="EW86" s="28">
        <v>0</v>
      </c>
      <c r="EX86" s="28">
        <f t="shared" si="5"/>
        <v>936928.31952173973</v>
      </c>
      <c r="EZ86" s="5">
        <f>COUNTIF(E86:ET86,"&lt;0")</f>
        <v>0</v>
      </c>
      <c r="AMD86"/>
      <c r="AME86"/>
      <c r="AMF86"/>
      <c r="AMG86"/>
      <c r="AMH86"/>
      <c r="AMI86"/>
      <c r="AMJ86"/>
      <c r="AMK86"/>
    </row>
    <row r="87" spans="1:1025" s="5" customFormat="1" x14ac:dyDescent="0.25">
      <c r="A87" s="9">
        <v>83</v>
      </c>
      <c r="B87" s="22"/>
      <c r="C87" s="24" t="s">
        <v>453</v>
      </c>
      <c r="D87" s="25" t="s">
        <v>454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8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8">
        <v>0</v>
      </c>
      <c r="U87" s="28">
        <v>0</v>
      </c>
      <c r="V87" s="28">
        <v>0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8">
        <v>0</v>
      </c>
      <c r="AC87" s="28">
        <v>0</v>
      </c>
      <c r="AD87" s="28">
        <v>0</v>
      </c>
      <c r="AE87" s="28">
        <v>0</v>
      </c>
      <c r="AF87" s="28">
        <v>0</v>
      </c>
      <c r="AG87" s="28">
        <v>0</v>
      </c>
      <c r="AH87" s="28">
        <v>0</v>
      </c>
      <c r="AI87" s="28">
        <v>0</v>
      </c>
      <c r="AJ87" s="28">
        <v>0</v>
      </c>
      <c r="AK87" s="28">
        <v>0</v>
      </c>
      <c r="AL87" s="28">
        <v>0</v>
      </c>
      <c r="AM87" s="28">
        <v>0</v>
      </c>
      <c r="AN87" s="28">
        <v>0</v>
      </c>
      <c r="AO87" s="28">
        <v>0</v>
      </c>
      <c r="AP87" s="28">
        <v>0</v>
      </c>
      <c r="AQ87" s="28">
        <v>0</v>
      </c>
      <c r="AR87" s="28">
        <v>0</v>
      </c>
      <c r="AS87" s="28">
        <v>0</v>
      </c>
      <c r="AT87" s="28">
        <v>0</v>
      </c>
      <c r="AU87" s="28">
        <v>0</v>
      </c>
      <c r="AV87" s="28">
        <v>0</v>
      </c>
      <c r="AW87" s="28">
        <v>0</v>
      </c>
      <c r="AX87" s="28">
        <v>0</v>
      </c>
      <c r="AY87" s="28">
        <v>0</v>
      </c>
      <c r="AZ87" s="28">
        <v>0</v>
      </c>
      <c r="BA87" s="28">
        <v>0</v>
      </c>
      <c r="BB87" s="28">
        <v>0</v>
      </c>
      <c r="BC87" s="28">
        <v>0</v>
      </c>
      <c r="BD87" s="28">
        <v>0</v>
      </c>
      <c r="BE87" s="28">
        <v>0</v>
      </c>
      <c r="BF87" s="28">
        <v>0</v>
      </c>
      <c r="BG87" s="28">
        <v>0</v>
      </c>
      <c r="BH87" s="28">
        <v>0</v>
      </c>
      <c r="BI87" s="28">
        <v>0</v>
      </c>
      <c r="BJ87" s="28">
        <v>0</v>
      </c>
      <c r="BK87" s="28">
        <v>0</v>
      </c>
      <c r="BL87" s="28">
        <v>0</v>
      </c>
      <c r="BM87" s="28">
        <v>0</v>
      </c>
      <c r="BN87" s="28">
        <v>0</v>
      </c>
      <c r="BO87" s="28">
        <v>0</v>
      </c>
      <c r="BP87" s="28">
        <v>0</v>
      </c>
      <c r="BQ87" s="28">
        <v>0</v>
      </c>
      <c r="BR87" s="28">
        <v>0</v>
      </c>
      <c r="BS87" s="28">
        <v>0</v>
      </c>
      <c r="BT87" s="28">
        <v>0</v>
      </c>
      <c r="BU87" s="28">
        <v>0</v>
      </c>
      <c r="BV87" s="28">
        <v>0</v>
      </c>
      <c r="BW87" s="28">
        <v>0</v>
      </c>
      <c r="BX87" s="28">
        <v>0</v>
      </c>
      <c r="BY87" s="28">
        <v>0</v>
      </c>
      <c r="BZ87" s="28">
        <v>0</v>
      </c>
      <c r="CA87" s="28">
        <v>0</v>
      </c>
      <c r="CB87" s="28">
        <v>0</v>
      </c>
      <c r="CC87" s="28">
        <v>0</v>
      </c>
      <c r="CD87" s="28">
        <v>0</v>
      </c>
      <c r="CE87" s="28">
        <v>0</v>
      </c>
      <c r="CF87" s="28">
        <v>0</v>
      </c>
      <c r="CG87" s="28">
        <v>0</v>
      </c>
      <c r="CH87" s="28">
        <v>0</v>
      </c>
      <c r="CI87" s="28">
        <v>163686.76293316152</v>
      </c>
      <c r="CJ87" s="28">
        <v>61.006405846404014</v>
      </c>
      <c r="CK87" s="28">
        <v>0</v>
      </c>
      <c r="CL87" s="28">
        <v>0</v>
      </c>
      <c r="CM87" s="28">
        <v>0</v>
      </c>
      <c r="CN87" s="28">
        <v>0</v>
      </c>
      <c r="CO87" s="28">
        <v>0</v>
      </c>
      <c r="CP87" s="28">
        <v>0</v>
      </c>
      <c r="CQ87" s="28">
        <v>0</v>
      </c>
      <c r="CR87" s="28">
        <v>0</v>
      </c>
      <c r="CS87" s="28">
        <v>0</v>
      </c>
      <c r="CT87" s="28">
        <v>0</v>
      </c>
      <c r="CU87" s="28">
        <v>0</v>
      </c>
      <c r="CV87" s="28">
        <v>0</v>
      </c>
      <c r="CW87" s="28">
        <v>0</v>
      </c>
      <c r="CX87" s="28">
        <v>0</v>
      </c>
      <c r="CY87" s="28">
        <v>0</v>
      </c>
      <c r="CZ87" s="28">
        <v>0</v>
      </c>
      <c r="DA87" s="28">
        <v>0</v>
      </c>
      <c r="DB87" s="28">
        <v>0</v>
      </c>
      <c r="DC87" s="28">
        <v>0</v>
      </c>
      <c r="DD87" s="28">
        <v>0</v>
      </c>
      <c r="DE87" s="28">
        <v>0</v>
      </c>
      <c r="DF87" s="28">
        <v>0</v>
      </c>
      <c r="DG87" s="28">
        <v>0</v>
      </c>
      <c r="DH87" s="28">
        <v>0</v>
      </c>
      <c r="DI87" s="28">
        <v>0</v>
      </c>
      <c r="DJ87" s="28">
        <v>0</v>
      </c>
      <c r="DK87" s="28">
        <v>0</v>
      </c>
      <c r="DL87" s="28">
        <v>0</v>
      </c>
      <c r="DM87" s="28">
        <v>0</v>
      </c>
      <c r="DN87" s="28">
        <v>0</v>
      </c>
      <c r="DO87" s="28">
        <v>0</v>
      </c>
      <c r="DP87" s="28">
        <v>0</v>
      </c>
      <c r="DQ87" s="28">
        <v>0</v>
      </c>
      <c r="DR87" s="28">
        <v>0</v>
      </c>
      <c r="DS87" s="28">
        <v>0</v>
      </c>
      <c r="DT87" s="28">
        <v>0</v>
      </c>
      <c r="DU87" s="28">
        <v>0</v>
      </c>
      <c r="DV87" s="28">
        <v>0</v>
      </c>
      <c r="DW87" s="28">
        <v>0</v>
      </c>
      <c r="DX87" s="28">
        <v>0</v>
      </c>
      <c r="DY87" s="28">
        <v>0</v>
      </c>
      <c r="DZ87" s="28">
        <v>0</v>
      </c>
      <c r="EA87" s="28">
        <v>0</v>
      </c>
      <c r="EB87" s="28">
        <v>0</v>
      </c>
      <c r="EC87" s="28">
        <v>18771.16736735246</v>
      </c>
      <c r="ED87" s="28">
        <v>0</v>
      </c>
      <c r="EE87" s="28">
        <v>0</v>
      </c>
      <c r="EF87" s="28">
        <v>0</v>
      </c>
      <c r="EG87" s="28">
        <v>0</v>
      </c>
      <c r="EH87" s="28">
        <v>0</v>
      </c>
      <c r="EI87" s="28">
        <v>0</v>
      </c>
      <c r="EJ87" s="28">
        <v>0</v>
      </c>
      <c r="EK87" s="28">
        <v>0</v>
      </c>
      <c r="EL87" s="28">
        <v>0</v>
      </c>
      <c r="EM87" s="28">
        <v>0</v>
      </c>
      <c r="EN87" s="28">
        <v>0</v>
      </c>
      <c r="EO87" s="28">
        <v>0</v>
      </c>
      <c r="EP87" s="28">
        <v>0</v>
      </c>
      <c r="EQ87" s="28">
        <v>0</v>
      </c>
      <c r="ER87" s="28">
        <v>0</v>
      </c>
      <c r="ES87" s="28">
        <f t="shared" si="4"/>
        <v>182518.93670636037</v>
      </c>
      <c r="ET87" s="28">
        <v>0</v>
      </c>
      <c r="EU87" s="28">
        <v>-1174.6807722011308</v>
      </c>
      <c r="EV87" s="28">
        <v>0</v>
      </c>
      <c r="EW87" s="28">
        <v>0</v>
      </c>
      <c r="EX87" s="28">
        <f t="shared" si="5"/>
        <v>181344.25593415924</v>
      </c>
      <c r="EZ87" s="5">
        <f t="shared" ref="EZ87:EZ148" si="7">COUNTIF(E87:ET87,"&lt;0")</f>
        <v>0</v>
      </c>
      <c r="AMD87"/>
      <c r="AME87"/>
      <c r="AMF87"/>
      <c r="AMG87"/>
      <c r="AMH87"/>
      <c r="AMI87"/>
      <c r="AMJ87"/>
      <c r="AMK87"/>
    </row>
    <row r="88" spans="1:1025" s="5" customFormat="1" ht="25.5" x14ac:dyDescent="0.25">
      <c r="A88" s="9">
        <v>84</v>
      </c>
      <c r="B88" s="22"/>
      <c r="C88" s="24" t="s">
        <v>455</v>
      </c>
      <c r="D88" s="25" t="s">
        <v>456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8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8">
        <v>0</v>
      </c>
      <c r="U88" s="28">
        <v>0</v>
      </c>
      <c r="V88" s="28">
        <v>0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8">
        <v>0</v>
      </c>
      <c r="AC88" s="28">
        <v>0</v>
      </c>
      <c r="AD88" s="28">
        <v>0</v>
      </c>
      <c r="AE88" s="28">
        <v>0</v>
      </c>
      <c r="AF88" s="28">
        <v>0</v>
      </c>
      <c r="AG88" s="28">
        <v>0</v>
      </c>
      <c r="AH88" s="28">
        <v>0</v>
      </c>
      <c r="AI88" s="28">
        <v>0</v>
      </c>
      <c r="AJ88" s="28">
        <v>0</v>
      </c>
      <c r="AK88" s="28">
        <v>0</v>
      </c>
      <c r="AL88" s="28">
        <v>0</v>
      </c>
      <c r="AM88" s="28">
        <v>0</v>
      </c>
      <c r="AN88" s="28">
        <v>0</v>
      </c>
      <c r="AO88" s="28">
        <v>0</v>
      </c>
      <c r="AP88" s="28">
        <v>0</v>
      </c>
      <c r="AQ88" s="28">
        <v>0</v>
      </c>
      <c r="AR88" s="28">
        <v>0</v>
      </c>
      <c r="AS88" s="28">
        <v>0</v>
      </c>
      <c r="AT88" s="28">
        <v>0</v>
      </c>
      <c r="AU88" s="28">
        <v>0</v>
      </c>
      <c r="AV88" s="28">
        <v>0</v>
      </c>
      <c r="AW88" s="28">
        <v>0</v>
      </c>
      <c r="AX88" s="28">
        <v>0</v>
      </c>
      <c r="AY88" s="28">
        <v>0</v>
      </c>
      <c r="AZ88" s="28">
        <v>0</v>
      </c>
      <c r="BA88" s="28">
        <v>0</v>
      </c>
      <c r="BB88" s="28">
        <v>0</v>
      </c>
      <c r="BC88" s="28">
        <v>0</v>
      </c>
      <c r="BD88" s="28">
        <v>0</v>
      </c>
      <c r="BE88" s="28">
        <v>0</v>
      </c>
      <c r="BF88" s="28">
        <v>0</v>
      </c>
      <c r="BG88" s="28">
        <v>0</v>
      </c>
      <c r="BH88" s="28">
        <v>0</v>
      </c>
      <c r="BI88" s="28">
        <v>0</v>
      </c>
      <c r="BJ88" s="28">
        <v>0</v>
      </c>
      <c r="BK88" s="28">
        <v>0</v>
      </c>
      <c r="BL88" s="28">
        <v>0</v>
      </c>
      <c r="BM88" s="28">
        <v>0</v>
      </c>
      <c r="BN88" s="28">
        <v>0</v>
      </c>
      <c r="BO88" s="28">
        <v>0</v>
      </c>
      <c r="BP88" s="28">
        <v>0</v>
      </c>
      <c r="BQ88" s="28">
        <v>0</v>
      </c>
      <c r="BR88" s="28">
        <v>0</v>
      </c>
      <c r="BS88" s="28">
        <v>0</v>
      </c>
      <c r="BT88" s="28">
        <v>0</v>
      </c>
      <c r="BU88" s="28">
        <v>0</v>
      </c>
      <c r="BV88" s="28">
        <v>0</v>
      </c>
      <c r="BW88" s="28">
        <v>0</v>
      </c>
      <c r="BX88" s="28">
        <v>0</v>
      </c>
      <c r="BY88" s="28">
        <v>0</v>
      </c>
      <c r="BZ88" s="28">
        <v>0</v>
      </c>
      <c r="CA88" s="28">
        <v>0</v>
      </c>
      <c r="CB88" s="28">
        <v>0</v>
      </c>
      <c r="CC88" s="28">
        <v>0</v>
      </c>
      <c r="CD88" s="28">
        <v>0</v>
      </c>
      <c r="CE88" s="28">
        <v>0</v>
      </c>
      <c r="CF88" s="28">
        <v>0</v>
      </c>
      <c r="CG88" s="28">
        <v>0</v>
      </c>
      <c r="CH88" s="28">
        <v>112.42935231431571</v>
      </c>
      <c r="CI88" s="28">
        <v>21631.773558691897</v>
      </c>
      <c r="CJ88" s="28">
        <v>28592.955265040746</v>
      </c>
      <c r="CK88" s="28">
        <v>0</v>
      </c>
      <c r="CL88" s="28">
        <v>0</v>
      </c>
      <c r="CM88" s="28">
        <v>0</v>
      </c>
      <c r="CN88" s="28">
        <v>0</v>
      </c>
      <c r="CO88" s="28">
        <v>0</v>
      </c>
      <c r="CP88" s="28">
        <v>0</v>
      </c>
      <c r="CQ88" s="28">
        <v>0</v>
      </c>
      <c r="CR88" s="28">
        <v>0</v>
      </c>
      <c r="CS88" s="28">
        <v>0</v>
      </c>
      <c r="CT88" s="28">
        <v>0</v>
      </c>
      <c r="CU88" s="28">
        <v>0</v>
      </c>
      <c r="CV88" s="28">
        <v>0</v>
      </c>
      <c r="CW88" s="28">
        <v>0</v>
      </c>
      <c r="CX88" s="28">
        <v>0</v>
      </c>
      <c r="CY88" s="28">
        <v>0</v>
      </c>
      <c r="CZ88" s="28">
        <v>0</v>
      </c>
      <c r="DA88" s="28">
        <v>0</v>
      </c>
      <c r="DB88" s="28">
        <v>0</v>
      </c>
      <c r="DC88" s="28">
        <v>0</v>
      </c>
      <c r="DD88" s="28">
        <v>0</v>
      </c>
      <c r="DE88" s="28">
        <v>0</v>
      </c>
      <c r="DF88" s="28">
        <v>0</v>
      </c>
      <c r="DG88" s="28">
        <v>0</v>
      </c>
      <c r="DH88" s="28">
        <v>0</v>
      </c>
      <c r="DI88" s="28">
        <v>0</v>
      </c>
      <c r="DJ88" s="28">
        <v>0</v>
      </c>
      <c r="DK88" s="28">
        <v>0</v>
      </c>
      <c r="DL88" s="28">
        <v>0</v>
      </c>
      <c r="DM88" s="28">
        <v>0</v>
      </c>
      <c r="DN88" s="28">
        <v>0</v>
      </c>
      <c r="DO88" s="28">
        <v>0</v>
      </c>
      <c r="DP88" s="28">
        <v>0</v>
      </c>
      <c r="DQ88" s="28">
        <v>0</v>
      </c>
      <c r="DR88" s="28">
        <v>0</v>
      </c>
      <c r="DS88" s="28">
        <v>0</v>
      </c>
      <c r="DT88" s="28">
        <v>0</v>
      </c>
      <c r="DU88" s="28">
        <v>0</v>
      </c>
      <c r="DV88" s="28">
        <v>0</v>
      </c>
      <c r="DW88" s="28">
        <v>0</v>
      </c>
      <c r="DX88" s="28">
        <v>0</v>
      </c>
      <c r="DY88" s="28">
        <v>0</v>
      </c>
      <c r="DZ88" s="28">
        <v>0</v>
      </c>
      <c r="EA88" s="28">
        <v>0</v>
      </c>
      <c r="EB88" s="28">
        <v>0</v>
      </c>
      <c r="EC88" s="28">
        <v>6569.1432293228208</v>
      </c>
      <c r="ED88" s="28">
        <v>0</v>
      </c>
      <c r="EE88" s="28">
        <v>0</v>
      </c>
      <c r="EF88" s="28">
        <v>0</v>
      </c>
      <c r="EG88" s="28">
        <v>0</v>
      </c>
      <c r="EH88" s="28">
        <v>0</v>
      </c>
      <c r="EI88" s="28">
        <v>0</v>
      </c>
      <c r="EJ88" s="28">
        <v>0</v>
      </c>
      <c r="EK88" s="28">
        <v>0</v>
      </c>
      <c r="EL88" s="28">
        <v>0</v>
      </c>
      <c r="EM88" s="28">
        <v>0</v>
      </c>
      <c r="EN88" s="28">
        <v>0</v>
      </c>
      <c r="EO88" s="28">
        <v>0</v>
      </c>
      <c r="EP88" s="28">
        <v>0</v>
      </c>
      <c r="EQ88" s="28">
        <v>0</v>
      </c>
      <c r="ER88" s="28">
        <v>0</v>
      </c>
      <c r="ES88" s="28">
        <f t="shared" si="4"/>
        <v>56906.301405369777</v>
      </c>
      <c r="ET88" s="28">
        <v>207.97905230269018</v>
      </c>
      <c r="EU88" s="28">
        <v>0</v>
      </c>
      <c r="EV88" s="28">
        <v>0</v>
      </c>
      <c r="EW88" s="28">
        <v>0</v>
      </c>
      <c r="EX88" s="28">
        <f t="shared" si="5"/>
        <v>57114.280457672467</v>
      </c>
      <c r="EZ88" s="5">
        <f t="shared" si="7"/>
        <v>0</v>
      </c>
      <c r="AMD88"/>
      <c r="AME88"/>
      <c r="AMF88"/>
      <c r="AMG88"/>
      <c r="AMH88"/>
      <c r="AMI88"/>
      <c r="AMJ88"/>
      <c r="AMK88"/>
    </row>
    <row r="89" spans="1:1025" s="5" customFormat="1" ht="63.75" x14ac:dyDescent="0.25">
      <c r="A89" s="9">
        <v>85</v>
      </c>
      <c r="B89" s="22"/>
      <c r="C89" s="24" t="s">
        <v>457</v>
      </c>
      <c r="D89" s="25" t="s">
        <v>458</v>
      </c>
      <c r="E89" s="28">
        <v>0</v>
      </c>
      <c r="F89" s="28">
        <v>0</v>
      </c>
      <c r="G89" s="28">
        <v>0</v>
      </c>
      <c r="H89" s="28">
        <v>69.292691695814867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51.70571410804456</v>
      </c>
      <c r="Q89" s="28">
        <v>0</v>
      </c>
      <c r="R89" s="28">
        <v>1242.8412167077836</v>
      </c>
      <c r="S89" s="28">
        <v>54.583583167861526</v>
      </c>
      <c r="T89" s="28">
        <v>65.743319855373997</v>
      </c>
      <c r="U89" s="28">
        <v>0</v>
      </c>
      <c r="V89" s="28">
        <v>34.925539117113352</v>
      </c>
      <c r="W89" s="28">
        <v>90.071306011729348</v>
      </c>
      <c r="X89" s="28">
        <v>0</v>
      </c>
      <c r="Y89" s="28">
        <v>517.85784819073422</v>
      </c>
      <c r="Z89" s="28">
        <v>1200.7149214417677</v>
      </c>
      <c r="AA89" s="28">
        <v>3.1976322886854982</v>
      </c>
      <c r="AB89" s="28">
        <v>0</v>
      </c>
      <c r="AC89" s="28">
        <v>90.053639262205905</v>
      </c>
      <c r="AD89" s="28">
        <v>105.32201350857885</v>
      </c>
      <c r="AE89" s="28">
        <v>1010.5231183930294</v>
      </c>
      <c r="AF89" s="28">
        <v>0</v>
      </c>
      <c r="AG89" s="28">
        <v>0</v>
      </c>
      <c r="AH89" s="28">
        <v>46.565520203982686</v>
      </c>
      <c r="AI89" s="28">
        <v>0</v>
      </c>
      <c r="AJ89" s="28">
        <v>0</v>
      </c>
      <c r="AK89" s="28">
        <v>0</v>
      </c>
      <c r="AL89" s="28">
        <v>258.45649274635934</v>
      </c>
      <c r="AM89" s="28">
        <v>0</v>
      </c>
      <c r="AN89" s="28">
        <v>13.627884401358978</v>
      </c>
      <c r="AO89" s="28">
        <v>76.146854736375218</v>
      </c>
      <c r="AP89" s="28">
        <v>360.69425551357642</v>
      </c>
      <c r="AQ89" s="28">
        <v>3769.6203178857691</v>
      </c>
      <c r="AR89" s="28">
        <v>0</v>
      </c>
      <c r="AS89" s="28">
        <v>0</v>
      </c>
      <c r="AT89" s="28">
        <v>6046.1466476542191</v>
      </c>
      <c r="AU89" s="28">
        <v>0</v>
      </c>
      <c r="AV89" s="28">
        <v>0</v>
      </c>
      <c r="AW89" s="28">
        <v>188.86626424348276</v>
      </c>
      <c r="AX89" s="28">
        <v>0</v>
      </c>
      <c r="AY89" s="28">
        <v>0</v>
      </c>
      <c r="AZ89" s="28">
        <v>0</v>
      </c>
      <c r="BA89" s="28">
        <v>0</v>
      </c>
      <c r="BB89" s="28">
        <v>263.00006071685391</v>
      </c>
      <c r="BC89" s="28">
        <v>0</v>
      </c>
      <c r="BD89" s="28">
        <v>1719.9348502731727</v>
      </c>
      <c r="BE89" s="28">
        <v>0</v>
      </c>
      <c r="BF89" s="28">
        <v>0</v>
      </c>
      <c r="BG89" s="28">
        <v>0</v>
      </c>
      <c r="BH89" s="28">
        <v>226.71612911738433</v>
      </c>
      <c r="BI89" s="28">
        <v>3022.8009450432028</v>
      </c>
      <c r="BJ89" s="28">
        <v>0</v>
      </c>
      <c r="BK89" s="28">
        <v>0</v>
      </c>
      <c r="BL89" s="28">
        <v>330.34798265990156</v>
      </c>
      <c r="BM89" s="28">
        <v>0</v>
      </c>
      <c r="BN89" s="28">
        <v>0</v>
      </c>
      <c r="BO89" s="28">
        <v>0</v>
      </c>
      <c r="BP89" s="28">
        <v>0</v>
      </c>
      <c r="BQ89" s="28">
        <v>0</v>
      </c>
      <c r="BR89" s="28">
        <v>0</v>
      </c>
      <c r="BS89" s="28">
        <v>106.02844468692439</v>
      </c>
      <c r="BT89" s="28">
        <v>0</v>
      </c>
      <c r="BU89" s="28">
        <v>0</v>
      </c>
      <c r="BV89" s="28">
        <v>0</v>
      </c>
      <c r="BW89" s="28">
        <v>2779.5699504688778</v>
      </c>
      <c r="BX89" s="28">
        <v>311.04891217241368</v>
      </c>
      <c r="BY89" s="28">
        <v>0</v>
      </c>
      <c r="BZ89" s="28">
        <v>0</v>
      </c>
      <c r="CA89" s="28">
        <v>6.3690019450381037</v>
      </c>
      <c r="CB89" s="28">
        <v>0</v>
      </c>
      <c r="CC89" s="28">
        <v>0</v>
      </c>
      <c r="CD89" s="28">
        <v>85.759056130193713</v>
      </c>
      <c r="CE89" s="28">
        <v>0</v>
      </c>
      <c r="CF89" s="28">
        <v>0</v>
      </c>
      <c r="CG89" s="28">
        <v>0</v>
      </c>
      <c r="CH89" s="28">
        <v>327.26994770696672</v>
      </c>
      <c r="CI89" s="28">
        <v>501.04607830067272</v>
      </c>
      <c r="CJ89" s="28">
        <v>0.14094103272649186</v>
      </c>
      <c r="CK89" s="28">
        <v>171669.92038711926</v>
      </c>
      <c r="CL89" s="28">
        <v>103.60751667077953</v>
      </c>
      <c r="CM89" s="28">
        <v>0</v>
      </c>
      <c r="CN89" s="28">
        <v>0</v>
      </c>
      <c r="CO89" s="28">
        <v>0</v>
      </c>
      <c r="CP89" s="28">
        <v>1256.8653512534443</v>
      </c>
      <c r="CQ89" s="28">
        <v>17101.626398261946</v>
      </c>
      <c r="CR89" s="28">
        <v>9.0093289733714084</v>
      </c>
      <c r="CS89" s="28">
        <v>0</v>
      </c>
      <c r="CT89" s="28">
        <v>0</v>
      </c>
      <c r="CU89" s="28">
        <v>0</v>
      </c>
      <c r="CV89" s="28">
        <v>0</v>
      </c>
      <c r="CW89" s="28">
        <v>8.1759460581327481</v>
      </c>
      <c r="CX89" s="28">
        <v>0</v>
      </c>
      <c r="CY89" s="28">
        <v>111.96569388508716</v>
      </c>
      <c r="CZ89" s="28">
        <v>0.18006732145806834</v>
      </c>
      <c r="DA89" s="28">
        <v>470.17385616777523</v>
      </c>
      <c r="DB89" s="28">
        <v>79.594033847437188</v>
      </c>
      <c r="DC89" s="28">
        <v>0</v>
      </c>
      <c r="DD89" s="28">
        <v>0</v>
      </c>
      <c r="DE89" s="28">
        <v>0</v>
      </c>
      <c r="DF89" s="28">
        <v>0</v>
      </c>
      <c r="DG89" s="28">
        <v>254.29170775771468</v>
      </c>
      <c r="DH89" s="28">
        <v>6.9068857435606894</v>
      </c>
      <c r="DI89" s="28">
        <v>0</v>
      </c>
      <c r="DJ89" s="28">
        <v>38.47151347324747</v>
      </c>
      <c r="DK89" s="28">
        <v>74.474854523665826</v>
      </c>
      <c r="DL89" s="28">
        <v>51.116150654818206</v>
      </c>
      <c r="DM89" s="28">
        <v>0</v>
      </c>
      <c r="DN89" s="28">
        <v>0</v>
      </c>
      <c r="DO89" s="28">
        <v>0</v>
      </c>
      <c r="DP89" s="28">
        <v>0</v>
      </c>
      <c r="DQ89" s="28">
        <v>0</v>
      </c>
      <c r="DR89" s="28">
        <v>0</v>
      </c>
      <c r="DS89" s="28">
        <v>0</v>
      </c>
      <c r="DT89" s="28">
        <v>0</v>
      </c>
      <c r="DU89" s="28">
        <v>0</v>
      </c>
      <c r="DV89" s="28">
        <v>0</v>
      </c>
      <c r="DW89" s="28">
        <v>0</v>
      </c>
      <c r="DX89" s="28">
        <v>0</v>
      </c>
      <c r="DY89" s="28">
        <v>0</v>
      </c>
      <c r="DZ89" s="28">
        <v>0</v>
      </c>
      <c r="EA89" s="28">
        <v>0</v>
      </c>
      <c r="EB89" s="28">
        <v>0</v>
      </c>
      <c r="EC89" s="28">
        <v>56185.620386656577</v>
      </c>
      <c r="ED89" s="28">
        <v>0.33207798165326424</v>
      </c>
      <c r="EE89" s="28">
        <v>0</v>
      </c>
      <c r="EF89" s="28">
        <v>197.034330240945</v>
      </c>
      <c r="EG89" s="28">
        <v>176.40118265389944</v>
      </c>
      <c r="EH89" s="28">
        <v>0</v>
      </c>
      <c r="EI89" s="28">
        <v>317.90860214111279</v>
      </c>
      <c r="EJ89" s="28">
        <v>0</v>
      </c>
      <c r="EK89" s="28">
        <v>0</v>
      </c>
      <c r="EL89" s="28">
        <v>3916.6316597802388</v>
      </c>
      <c r="EM89" s="28">
        <v>0</v>
      </c>
      <c r="EN89" s="28">
        <v>0</v>
      </c>
      <c r="EO89" s="28">
        <v>0</v>
      </c>
      <c r="EP89" s="28">
        <v>0</v>
      </c>
      <c r="EQ89" s="28">
        <v>0</v>
      </c>
      <c r="ER89" s="28">
        <v>0</v>
      </c>
      <c r="ES89" s="28">
        <f t="shared" si="4"/>
        <v>277007.29701255431</v>
      </c>
      <c r="ET89" s="28">
        <v>20933.950114630214</v>
      </c>
      <c r="EU89" s="28">
        <v>477.93751393279172</v>
      </c>
      <c r="EV89" s="28">
        <v>3774.9335800742228</v>
      </c>
      <c r="EW89" s="28">
        <v>0</v>
      </c>
      <c r="EX89" s="28">
        <f t="shared" si="5"/>
        <v>302194.11822119157</v>
      </c>
      <c r="EZ89" s="5">
        <f t="shared" si="7"/>
        <v>0</v>
      </c>
      <c r="AMD89"/>
      <c r="AME89"/>
      <c r="AMF89"/>
      <c r="AMG89"/>
      <c r="AMH89"/>
      <c r="AMI89"/>
      <c r="AMJ89"/>
      <c r="AMK89"/>
    </row>
    <row r="90" spans="1:1025" s="5" customFormat="1" x14ac:dyDescent="0.25">
      <c r="A90" s="9">
        <v>86</v>
      </c>
      <c r="B90" s="22"/>
      <c r="C90" s="24" t="s">
        <v>459</v>
      </c>
      <c r="D90" s="25" t="s">
        <v>460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8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8">
        <v>0</v>
      </c>
      <c r="U90" s="28">
        <v>0</v>
      </c>
      <c r="V90" s="28">
        <v>0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8">
        <v>0</v>
      </c>
      <c r="AC90" s="28">
        <v>0</v>
      </c>
      <c r="AD90" s="28">
        <v>0</v>
      </c>
      <c r="AE90" s="28">
        <v>0</v>
      </c>
      <c r="AF90" s="28">
        <v>0</v>
      </c>
      <c r="AG90" s="28">
        <v>0</v>
      </c>
      <c r="AH90" s="28">
        <v>0</v>
      </c>
      <c r="AI90" s="28">
        <v>0</v>
      </c>
      <c r="AJ90" s="28">
        <v>0</v>
      </c>
      <c r="AK90" s="28">
        <v>0</v>
      </c>
      <c r="AL90" s="28">
        <v>0</v>
      </c>
      <c r="AM90" s="28">
        <v>0</v>
      </c>
      <c r="AN90" s="28">
        <v>0</v>
      </c>
      <c r="AO90" s="28">
        <v>0</v>
      </c>
      <c r="AP90" s="28">
        <v>0</v>
      </c>
      <c r="AQ90" s="28">
        <v>0</v>
      </c>
      <c r="AR90" s="28">
        <v>0</v>
      </c>
      <c r="AS90" s="28">
        <v>0</v>
      </c>
      <c r="AT90" s="28">
        <v>0</v>
      </c>
      <c r="AU90" s="28">
        <v>0</v>
      </c>
      <c r="AV90" s="28">
        <v>0</v>
      </c>
      <c r="AW90" s="28">
        <v>0</v>
      </c>
      <c r="AX90" s="28">
        <v>0</v>
      </c>
      <c r="AY90" s="28">
        <v>0</v>
      </c>
      <c r="AZ90" s="28">
        <v>0</v>
      </c>
      <c r="BA90" s="28">
        <v>0</v>
      </c>
      <c r="BB90" s="28">
        <v>0</v>
      </c>
      <c r="BC90" s="28">
        <v>0</v>
      </c>
      <c r="BD90" s="28">
        <v>0</v>
      </c>
      <c r="BE90" s="28">
        <v>0</v>
      </c>
      <c r="BF90" s="28">
        <v>0</v>
      </c>
      <c r="BG90" s="28">
        <v>0</v>
      </c>
      <c r="BH90" s="28">
        <v>0</v>
      </c>
      <c r="BI90" s="28">
        <v>0</v>
      </c>
      <c r="BJ90" s="28">
        <v>0</v>
      </c>
      <c r="BK90" s="28">
        <v>0</v>
      </c>
      <c r="BL90" s="28">
        <v>0</v>
      </c>
      <c r="BM90" s="28">
        <v>0</v>
      </c>
      <c r="BN90" s="28">
        <v>0</v>
      </c>
      <c r="BO90" s="28">
        <v>0</v>
      </c>
      <c r="BP90" s="28">
        <v>0</v>
      </c>
      <c r="BQ90" s="28">
        <v>0</v>
      </c>
      <c r="BR90" s="28">
        <v>0</v>
      </c>
      <c r="BS90" s="28">
        <v>0</v>
      </c>
      <c r="BT90" s="28">
        <v>0</v>
      </c>
      <c r="BU90" s="28">
        <v>0</v>
      </c>
      <c r="BV90" s="28">
        <v>0</v>
      </c>
      <c r="BW90" s="28">
        <v>0</v>
      </c>
      <c r="BX90" s="28">
        <v>0</v>
      </c>
      <c r="BY90" s="28">
        <v>0</v>
      </c>
      <c r="BZ90" s="28">
        <v>0</v>
      </c>
      <c r="CA90" s="28">
        <v>0</v>
      </c>
      <c r="CB90" s="28">
        <v>0</v>
      </c>
      <c r="CC90" s="28">
        <v>0</v>
      </c>
      <c r="CD90" s="28">
        <v>0</v>
      </c>
      <c r="CE90" s="28">
        <v>0</v>
      </c>
      <c r="CF90" s="28">
        <v>0</v>
      </c>
      <c r="CG90" s="28">
        <v>0</v>
      </c>
      <c r="CH90" s="28">
        <v>0</v>
      </c>
      <c r="CI90" s="28">
        <v>0</v>
      </c>
      <c r="CJ90" s="28">
        <v>0</v>
      </c>
      <c r="CK90" s="28">
        <v>0</v>
      </c>
      <c r="CL90" s="28">
        <v>978085.98072604055</v>
      </c>
      <c r="CM90" s="28">
        <v>0</v>
      </c>
      <c r="CN90" s="28">
        <v>0</v>
      </c>
      <c r="CO90" s="28">
        <v>0</v>
      </c>
      <c r="CP90" s="28">
        <v>39873.703118612437</v>
      </c>
      <c r="CQ90" s="28">
        <v>0</v>
      </c>
      <c r="CR90" s="28">
        <v>0</v>
      </c>
      <c r="CS90" s="28">
        <v>0</v>
      </c>
      <c r="CT90" s="28">
        <v>0</v>
      </c>
      <c r="CU90" s="28">
        <v>0</v>
      </c>
      <c r="CV90" s="28">
        <v>0</v>
      </c>
      <c r="CW90" s="28">
        <v>0</v>
      </c>
      <c r="CX90" s="28">
        <v>0</v>
      </c>
      <c r="CY90" s="28">
        <v>0</v>
      </c>
      <c r="CZ90" s="28">
        <v>0</v>
      </c>
      <c r="DA90" s="28">
        <v>0</v>
      </c>
      <c r="DB90" s="28">
        <v>0</v>
      </c>
      <c r="DC90" s="28">
        <v>0</v>
      </c>
      <c r="DD90" s="28">
        <v>0</v>
      </c>
      <c r="DE90" s="28">
        <v>0</v>
      </c>
      <c r="DF90" s="28">
        <v>0</v>
      </c>
      <c r="DG90" s="28">
        <v>0</v>
      </c>
      <c r="DH90" s="28">
        <v>0</v>
      </c>
      <c r="DI90" s="28">
        <v>0</v>
      </c>
      <c r="DJ90" s="28">
        <v>0</v>
      </c>
      <c r="DK90" s="28">
        <v>0</v>
      </c>
      <c r="DL90" s="28">
        <v>0</v>
      </c>
      <c r="DM90" s="28">
        <v>0</v>
      </c>
      <c r="DN90" s="28">
        <v>0</v>
      </c>
      <c r="DO90" s="28">
        <v>0</v>
      </c>
      <c r="DP90" s="28">
        <v>0</v>
      </c>
      <c r="DQ90" s="28">
        <v>0</v>
      </c>
      <c r="DR90" s="28">
        <v>0</v>
      </c>
      <c r="DS90" s="28">
        <v>0</v>
      </c>
      <c r="DT90" s="28">
        <v>0</v>
      </c>
      <c r="DU90" s="28">
        <v>0</v>
      </c>
      <c r="DV90" s="28">
        <v>0</v>
      </c>
      <c r="DW90" s="28">
        <v>0</v>
      </c>
      <c r="DX90" s="28">
        <v>0</v>
      </c>
      <c r="DY90" s="28">
        <v>0</v>
      </c>
      <c r="DZ90" s="28">
        <v>0</v>
      </c>
      <c r="EA90" s="28">
        <v>0</v>
      </c>
      <c r="EB90" s="28">
        <v>0</v>
      </c>
      <c r="EC90" s="28">
        <v>0</v>
      </c>
      <c r="ED90" s="28">
        <v>0</v>
      </c>
      <c r="EE90" s="28">
        <v>0</v>
      </c>
      <c r="EF90" s="28">
        <v>0</v>
      </c>
      <c r="EG90" s="28">
        <v>0</v>
      </c>
      <c r="EH90" s="28">
        <v>0</v>
      </c>
      <c r="EI90" s="28">
        <v>0</v>
      </c>
      <c r="EJ90" s="28">
        <v>0</v>
      </c>
      <c r="EK90" s="28">
        <v>0</v>
      </c>
      <c r="EL90" s="28">
        <v>0</v>
      </c>
      <c r="EM90" s="28">
        <v>0</v>
      </c>
      <c r="EN90" s="28">
        <v>0</v>
      </c>
      <c r="EO90" s="28">
        <v>0</v>
      </c>
      <c r="EP90" s="28">
        <v>0</v>
      </c>
      <c r="EQ90" s="28">
        <v>0</v>
      </c>
      <c r="ER90" s="28">
        <v>0</v>
      </c>
      <c r="ES90" s="28">
        <f t="shared" si="4"/>
        <v>1017959.683844653</v>
      </c>
      <c r="ET90" s="28">
        <v>0</v>
      </c>
      <c r="EU90" s="28">
        <v>0</v>
      </c>
      <c r="EV90" s="28">
        <v>0</v>
      </c>
      <c r="EW90" s="28">
        <v>0</v>
      </c>
      <c r="EX90" s="28">
        <f t="shared" si="5"/>
        <v>1017959.683844653</v>
      </c>
      <c r="EZ90" s="5">
        <f t="shared" si="7"/>
        <v>0</v>
      </c>
      <c r="AMD90"/>
      <c r="AME90"/>
      <c r="AMF90"/>
      <c r="AMG90"/>
      <c r="AMH90"/>
      <c r="AMI90"/>
      <c r="AMJ90"/>
      <c r="AMK90"/>
    </row>
    <row r="91" spans="1:1025" s="5" customFormat="1" x14ac:dyDescent="0.25">
      <c r="A91" s="9">
        <v>87</v>
      </c>
      <c r="B91" s="22"/>
      <c r="C91" s="24" t="s">
        <v>461</v>
      </c>
      <c r="D91" s="25" t="s">
        <v>462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8">
        <v>0</v>
      </c>
      <c r="U91" s="28">
        <v>0</v>
      </c>
      <c r="V91" s="28">
        <v>0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8">
        <v>0</v>
      </c>
      <c r="AC91" s="28">
        <v>0</v>
      </c>
      <c r="AD91" s="28">
        <v>0</v>
      </c>
      <c r="AE91" s="28">
        <v>0</v>
      </c>
      <c r="AF91" s="28">
        <v>0</v>
      </c>
      <c r="AG91" s="28">
        <v>0</v>
      </c>
      <c r="AH91" s="28">
        <v>0</v>
      </c>
      <c r="AI91" s="28">
        <v>0</v>
      </c>
      <c r="AJ91" s="28">
        <v>0</v>
      </c>
      <c r="AK91" s="28">
        <v>0</v>
      </c>
      <c r="AL91" s="28">
        <v>0</v>
      </c>
      <c r="AM91" s="28">
        <v>0</v>
      </c>
      <c r="AN91" s="28">
        <v>0</v>
      </c>
      <c r="AO91" s="28">
        <v>0</v>
      </c>
      <c r="AP91" s="28">
        <v>0</v>
      </c>
      <c r="AQ91" s="28">
        <v>0</v>
      </c>
      <c r="AR91" s="28">
        <v>0</v>
      </c>
      <c r="AS91" s="28">
        <v>0</v>
      </c>
      <c r="AT91" s="28">
        <v>0</v>
      </c>
      <c r="AU91" s="28">
        <v>0</v>
      </c>
      <c r="AV91" s="28">
        <v>0</v>
      </c>
      <c r="AW91" s="28">
        <v>0</v>
      </c>
      <c r="AX91" s="28">
        <v>0</v>
      </c>
      <c r="AY91" s="28">
        <v>0</v>
      </c>
      <c r="AZ91" s="28">
        <v>0</v>
      </c>
      <c r="BA91" s="28">
        <v>0</v>
      </c>
      <c r="BB91" s="28">
        <v>0</v>
      </c>
      <c r="BC91" s="28">
        <v>0</v>
      </c>
      <c r="BD91" s="28">
        <v>0</v>
      </c>
      <c r="BE91" s="28">
        <v>0</v>
      </c>
      <c r="BF91" s="28">
        <v>0</v>
      </c>
      <c r="BG91" s="28">
        <v>0</v>
      </c>
      <c r="BH91" s="28">
        <v>0</v>
      </c>
      <c r="BI91" s="28">
        <v>0</v>
      </c>
      <c r="BJ91" s="28">
        <v>0</v>
      </c>
      <c r="BK91" s="28">
        <v>0</v>
      </c>
      <c r="BL91" s="28">
        <v>0</v>
      </c>
      <c r="BM91" s="28">
        <v>0</v>
      </c>
      <c r="BN91" s="28">
        <v>0</v>
      </c>
      <c r="BO91" s="28">
        <v>0</v>
      </c>
      <c r="BP91" s="28">
        <v>0</v>
      </c>
      <c r="BQ91" s="28">
        <v>0</v>
      </c>
      <c r="BR91" s="28">
        <v>0</v>
      </c>
      <c r="BS91" s="28">
        <v>0</v>
      </c>
      <c r="BT91" s="28">
        <v>0</v>
      </c>
      <c r="BU91" s="28">
        <v>0</v>
      </c>
      <c r="BV91" s="28">
        <v>0</v>
      </c>
      <c r="BW91" s="28">
        <v>0</v>
      </c>
      <c r="BX91" s="28">
        <v>0</v>
      </c>
      <c r="BY91" s="28">
        <v>0</v>
      </c>
      <c r="BZ91" s="28">
        <v>0</v>
      </c>
      <c r="CA91" s="28">
        <v>0</v>
      </c>
      <c r="CB91" s="28">
        <v>0</v>
      </c>
      <c r="CC91" s="28">
        <v>0</v>
      </c>
      <c r="CD91" s="28">
        <v>0</v>
      </c>
      <c r="CE91" s="28">
        <v>0</v>
      </c>
      <c r="CF91" s="28">
        <v>0</v>
      </c>
      <c r="CG91" s="28">
        <v>0</v>
      </c>
      <c r="CH91" s="28">
        <v>0</v>
      </c>
      <c r="CI91" s="28">
        <v>0</v>
      </c>
      <c r="CJ91" s="28">
        <v>0</v>
      </c>
      <c r="CK91" s="28">
        <v>0</v>
      </c>
      <c r="CL91" s="28">
        <v>0</v>
      </c>
      <c r="CM91" s="28">
        <v>1018085.5463699303</v>
      </c>
      <c r="CN91" s="28">
        <v>0</v>
      </c>
      <c r="CO91" s="28">
        <v>0</v>
      </c>
      <c r="CP91" s="28">
        <v>26301.481053233692</v>
      </c>
      <c r="CQ91" s="28">
        <v>9440.9241253952878</v>
      </c>
      <c r="CR91" s="28">
        <v>0</v>
      </c>
      <c r="CS91" s="28">
        <v>0</v>
      </c>
      <c r="CT91" s="28">
        <v>0</v>
      </c>
      <c r="CU91" s="28">
        <v>0</v>
      </c>
      <c r="CV91" s="28">
        <v>0</v>
      </c>
      <c r="CW91" s="28">
        <v>0</v>
      </c>
      <c r="CX91" s="28">
        <v>0</v>
      </c>
      <c r="CY91" s="28">
        <v>1888.1848250790579</v>
      </c>
      <c r="CZ91" s="28">
        <v>0</v>
      </c>
      <c r="DA91" s="28">
        <v>0</v>
      </c>
      <c r="DB91" s="28">
        <v>0</v>
      </c>
      <c r="DC91" s="28">
        <v>0</v>
      </c>
      <c r="DD91" s="28">
        <v>0</v>
      </c>
      <c r="DE91" s="28">
        <v>0</v>
      </c>
      <c r="DF91" s="28">
        <v>0</v>
      </c>
      <c r="DG91" s="28">
        <v>0</v>
      </c>
      <c r="DH91" s="28">
        <v>0</v>
      </c>
      <c r="DI91" s="28">
        <v>0</v>
      </c>
      <c r="DJ91" s="28">
        <v>0</v>
      </c>
      <c r="DK91" s="28">
        <v>34931.419263962569</v>
      </c>
      <c r="DL91" s="28">
        <v>0</v>
      </c>
      <c r="DM91" s="28">
        <v>0</v>
      </c>
      <c r="DN91" s="28">
        <v>0</v>
      </c>
      <c r="DO91" s="28">
        <v>0</v>
      </c>
      <c r="DP91" s="28">
        <v>0</v>
      </c>
      <c r="DQ91" s="28">
        <v>0</v>
      </c>
      <c r="DR91" s="28">
        <v>0</v>
      </c>
      <c r="DS91" s="28">
        <v>0</v>
      </c>
      <c r="DT91" s="28">
        <v>0</v>
      </c>
      <c r="DU91" s="28">
        <v>0</v>
      </c>
      <c r="DV91" s="28">
        <v>0</v>
      </c>
      <c r="DW91" s="28">
        <v>0</v>
      </c>
      <c r="DX91" s="28">
        <v>0</v>
      </c>
      <c r="DY91" s="28">
        <v>0</v>
      </c>
      <c r="DZ91" s="28">
        <v>0</v>
      </c>
      <c r="EA91" s="28">
        <v>0</v>
      </c>
      <c r="EB91" s="28">
        <v>0</v>
      </c>
      <c r="EC91" s="28">
        <v>0</v>
      </c>
      <c r="ED91" s="28">
        <v>0</v>
      </c>
      <c r="EE91" s="28">
        <v>0</v>
      </c>
      <c r="EF91" s="28">
        <v>0</v>
      </c>
      <c r="EG91" s="28">
        <v>0</v>
      </c>
      <c r="EH91" s="28">
        <v>0</v>
      </c>
      <c r="EI91" s="28">
        <v>0</v>
      </c>
      <c r="EJ91" s="28">
        <v>0</v>
      </c>
      <c r="EK91" s="28">
        <v>0</v>
      </c>
      <c r="EL91" s="28">
        <v>35691.141755053533</v>
      </c>
      <c r="EM91" s="28">
        <v>0</v>
      </c>
      <c r="EN91" s="28">
        <v>0</v>
      </c>
      <c r="EO91" s="28">
        <v>0</v>
      </c>
      <c r="EP91" s="28">
        <v>0</v>
      </c>
      <c r="EQ91" s="28">
        <v>0</v>
      </c>
      <c r="ER91" s="28">
        <v>0</v>
      </c>
      <c r="ES91" s="28">
        <f t="shared" si="4"/>
        <v>1126338.6973926546</v>
      </c>
      <c r="ET91" s="28">
        <v>0</v>
      </c>
      <c r="EU91" s="28">
        <v>0</v>
      </c>
      <c r="EV91" s="28">
        <v>0</v>
      </c>
      <c r="EW91" s="28">
        <v>0</v>
      </c>
      <c r="EX91" s="28">
        <f t="shared" si="5"/>
        <v>1126338.6973926546</v>
      </c>
      <c r="EZ91" s="5">
        <f t="shared" si="7"/>
        <v>0</v>
      </c>
      <c r="AMD91"/>
      <c r="AME91"/>
      <c r="AMF91"/>
      <c r="AMG91"/>
      <c r="AMH91"/>
      <c r="AMI91"/>
      <c r="AMJ91"/>
      <c r="AMK91"/>
    </row>
    <row r="92" spans="1:1025" s="5" customFormat="1" x14ac:dyDescent="0.25">
      <c r="A92" s="9">
        <v>88</v>
      </c>
      <c r="B92" s="22"/>
      <c r="C92" s="24" t="s">
        <v>463</v>
      </c>
      <c r="D92" s="25" t="s">
        <v>464</v>
      </c>
      <c r="E92" s="28">
        <v>0</v>
      </c>
      <c r="F92" s="28">
        <v>0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8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8">
        <v>0</v>
      </c>
      <c r="U92" s="28">
        <v>0</v>
      </c>
      <c r="V92" s="28">
        <v>0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8">
        <v>0</v>
      </c>
      <c r="AC92" s="28">
        <v>0</v>
      </c>
      <c r="AD92" s="28">
        <v>0</v>
      </c>
      <c r="AE92" s="28">
        <v>0</v>
      </c>
      <c r="AF92" s="28">
        <v>0</v>
      </c>
      <c r="AG92" s="28">
        <v>0</v>
      </c>
      <c r="AH92" s="28">
        <v>0</v>
      </c>
      <c r="AI92" s="28">
        <v>0</v>
      </c>
      <c r="AJ92" s="28">
        <v>0</v>
      </c>
      <c r="AK92" s="28">
        <v>0</v>
      </c>
      <c r="AL92" s="28">
        <v>0</v>
      </c>
      <c r="AM92" s="28">
        <v>0</v>
      </c>
      <c r="AN92" s="28">
        <v>0</v>
      </c>
      <c r="AO92" s="28">
        <v>0</v>
      </c>
      <c r="AP92" s="28">
        <v>0</v>
      </c>
      <c r="AQ92" s="28">
        <v>0</v>
      </c>
      <c r="AR92" s="28">
        <v>0</v>
      </c>
      <c r="AS92" s="28">
        <v>0</v>
      </c>
      <c r="AT92" s="28">
        <v>0</v>
      </c>
      <c r="AU92" s="28">
        <v>0</v>
      </c>
      <c r="AV92" s="28">
        <v>0</v>
      </c>
      <c r="AW92" s="28">
        <v>0</v>
      </c>
      <c r="AX92" s="28">
        <v>0</v>
      </c>
      <c r="AY92" s="28">
        <v>0</v>
      </c>
      <c r="AZ92" s="28">
        <v>0</v>
      </c>
      <c r="BA92" s="28">
        <v>0</v>
      </c>
      <c r="BB92" s="28">
        <v>0</v>
      </c>
      <c r="BC92" s="28">
        <v>0</v>
      </c>
      <c r="BD92" s="28">
        <v>0</v>
      </c>
      <c r="BE92" s="28">
        <v>0</v>
      </c>
      <c r="BF92" s="28">
        <v>0</v>
      </c>
      <c r="BG92" s="28">
        <v>0</v>
      </c>
      <c r="BH92" s="28">
        <v>0</v>
      </c>
      <c r="BI92" s="28">
        <v>0</v>
      </c>
      <c r="BJ92" s="28">
        <v>0</v>
      </c>
      <c r="BK92" s="28">
        <v>0</v>
      </c>
      <c r="BL92" s="28">
        <v>0</v>
      </c>
      <c r="BM92" s="28">
        <v>0</v>
      </c>
      <c r="BN92" s="28">
        <v>0</v>
      </c>
      <c r="BO92" s="28">
        <v>0</v>
      </c>
      <c r="BP92" s="28">
        <v>0</v>
      </c>
      <c r="BQ92" s="28">
        <v>0</v>
      </c>
      <c r="BR92" s="28">
        <v>0</v>
      </c>
      <c r="BS92" s="28">
        <v>0</v>
      </c>
      <c r="BT92" s="28">
        <v>0</v>
      </c>
      <c r="BU92" s="28">
        <v>0</v>
      </c>
      <c r="BV92" s="28">
        <v>0</v>
      </c>
      <c r="BW92" s="28">
        <v>0</v>
      </c>
      <c r="BX92" s="28">
        <v>0</v>
      </c>
      <c r="BY92" s="28">
        <v>0</v>
      </c>
      <c r="BZ92" s="28">
        <v>0</v>
      </c>
      <c r="CA92" s="28">
        <v>0</v>
      </c>
      <c r="CB92" s="28">
        <v>0</v>
      </c>
      <c r="CC92" s="28">
        <v>0</v>
      </c>
      <c r="CD92" s="28">
        <v>0</v>
      </c>
      <c r="CE92" s="28">
        <v>0</v>
      </c>
      <c r="CF92" s="28">
        <v>0</v>
      </c>
      <c r="CG92" s="28">
        <v>0</v>
      </c>
      <c r="CH92" s="28">
        <v>0</v>
      </c>
      <c r="CI92" s="28">
        <v>0</v>
      </c>
      <c r="CJ92" s="28">
        <v>0</v>
      </c>
      <c r="CK92" s="28">
        <v>0</v>
      </c>
      <c r="CL92" s="28">
        <v>0</v>
      </c>
      <c r="CM92" s="28">
        <v>0</v>
      </c>
      <c r="CN92" s="28">
        <v>218623.55764229287</v>
      </c>
      <c r="CO92" s="28">
        <v>4316.587001422944</v>
      </c>
      <c r="CP92" s="28">
        <v>0</v>
      </c>
      <c r="CQ92" s="28">
        <v>0</v>
      </c>
      <c r="CR92" s="28">
        <v>0</v>
      </c>
      <c r="CS92" s="28">
        <v>0</v>
      </c>
      <c r="CT92" s="28">
        <v>0</v>
      </c>
      <c r="CU92" s="28">
        <v>0</v>
      </c>
      <c r="CV92" s="28">
        <v>0</v>
      </c>
      <c r="CW92" s="28">
        <v>0</v>
      </c>
      <c r="CX92" s="28">
        <v>0</v>
      </c>
      <c r="CY92" s="28">
        <v>5409.9606431170732</v>
      </c>
      <c r="CZ92" s="28">
        <v>0</v>
      </c>
      <c r="DA92" s="28">
        <v>0</v>
      </c>
      <c r="DB92" s="28">
        <v>0</v>
      </c>
      <c r="DC92" s="28">
        <v>0</v>
      </c>
      <c r="DD92" s="28">
        <v>0</v>
      </c>
      <c r="DE92" s="28">
        <v>0</v>
      </c>
      <c r="DF92" s="28">
        <v>0</v>
      </c>
      <c r="DG92" s="28">
        <v>0</v>
      </c>
      <c r="DH92" s="28">
        <v>0</v>
      </c>
      <c r="DI92" s="28">
        <v>0</v>
      </c>
      <c r="DJ92" s="28">
        <v>0</v>
      </c>
      <c r="DK92" s="28">
        <v>0</v>
      </c>
      <c r="DL92" s="28">
        <v>0</v>
      </c>
      <c r="DM92" s="28">
        <v>0</v>
      </c>
      <c r="DN92" s="28">
        <v>0</v>
      </c>
      <c r="DO92" s="28">
        <v>0</v>
      </c>
      <c r="DP92" s="28">
        <v>0</v>
      </c>
      <c r="DQ92" s="28">
        <v>0</v>
      </c>
      <c r="DR92" s="28">
        <v>0</v>
      </c>
      <c r="DS92" s="28">
        <v>0</v>
      </c>
      <c r="DT92" s="28">
        <v>0</v>
      </c>
      <c r="DU92" s="28">
        <v>0</v>
      </c>
      <c r="DV92" s="28">
        <v>0</v>
      </c>
      <c r="DW92" s="28">
        <v>0</v>
      </c>
      <c r="DX92" s="28">
        <v>0</v>
      </c>
      <c r="DY92" s="28">
        <v>0</v>
      </c>
      <c r="DZ92" s="28">
        <v>0</v>
      </c>
      <c r="EA92" s="28">
        <v>0</v>
      </c>
      <c r="EB92" s="28">
        <v>0</v>
      </c>
      <c r="EC92" s="28">
        <v>0</v>
      </c>
      <c r="ED92" s="28">
        <v>0</v>
      </c>
      <c r="EE92" s="28">
        <v>0</v>
      </c>
      <c r="EF92" s="28">
        <v>0</v>
      </c>
      <c r="EG92" s="28">
        <v>0</v>
      </c>
      <c r="EH92" s="28">
        <v>0</v>
      </c>
      <c r="EI92" s="28">
        <v>0</v>
      </c>
      <c r="EJ92" s="28">
        <v>0</v>
      </c>
      <c r="EK92" s="28">
        <v>0</v>
      </c>
      <c r="EL92" s="28">
        <v>0</v>
      </c>
      <c r="EM92" s="28">
        <v>0</v>
      </c>
      <c r="EN92" s="28">
        <v>0</v>
      </c>
      <c r="EO92" s="28">
        <v>0</v>
      </c>
      <c r="EP92" s="28">
        <v>0</v>
      </c>
      <c r="EQ92" s="28">
        <v>0</v>
      </c>
      <c r="ER92" s="28">
        <v>0</v>
      </c>
      <c r="ES92" s="28">
        <f t="shared" si="4"/>
        <v>228350.1052868329</v>
      </c>
      <c r="ET92" s="28">
        <v>0</v>
      </c>
      <c r="EU92" s="28">
        <v>0</v>
      </c>
      <c r="EV92" s="28">
        <v>0</v>
      </c>
      <c r="EW92" s="28">
        <v>0</v>
      </c>
      <c r="EX92" s="28">
        <f t="shared" si="5"/>
        <v>228350.1052868329</v>
      </c>
      <c r="EZ92" s="5">
        <f t="shared" si="7"/>
        <v>0</v>
      </c>
      <c r="AMD92"/>
      <c r="AME92"/>
      <c r="AMF92"/>
      <c r="AMG92"/>
      <c r="AMH92"/>
      <c r="AMI92"/>
      <c r="AMJ92"/>
      <c r="AMK92"/>
    </row>
    <row r="93" spans="1:1025" s="5" customFormat="1" ht="38.25" x14ac:dyDescent="0.25">
      <c r="A93" s="9">
        <v>89</v>
      </c>
      <c r="B93" s="22"/>
      <c r="C93" s="24" t="s">
        <v>465</v>
      </c>
      <c r="D93" s="25" t="s">
        <v>466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>
        <v>0</v>
      </c>
      <c r="L93" s="28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8">
        <v>0</v>
      </c>
      <c r="U93" s="28">
        <v>0</v>
      </c>
      <c r="V93" s="28">
        <v>0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8">
        <v>0</v>
      </c>
      <c r="AC93" s="28">
        <v>0</v>
      </c>
      <c r="AD93" s="28">
        <v>0</v>
      </c>
      <c r="AE93" s="28">
        <v>0</v>
      </c>
      <c r="AF93" s="28">
        <v>0</v>
      </c>
      <c r="AG93" s="28">
        <v>0</v>
      </c>
      <c r="AH93" s="28">
        <v>0</v>
      </c>
      <c r="AI93" s="28">
        <v>0</v>
      </c>
      <c r="AJ93" s="28">
        <v>0</v>
      </c>
      <c r="AK93" s="28">
        <v>0</v>
      </c>
      <c r="AL93" s="28">
        <v>0</v>
      </c>
      <c r="AM93" s="28">
        <v>0</v>
      </c>
      <c r="AN93" s="28">
        <v>0</v>
      </c>
      <c r="AO93" s="28">
        <v>0</v>
      </c>
      <c r="AP93" s="28">
        <v>0</v>
      </c>
      <c r="AQ93" s="28">
        <v>0</v>
      </c>
      <c r="AR93" s="28">
        <v>0</v>
      </c>
      <c r="AS93" s="28">
        <v>0</v>
      </c>
      <c r="AT93" s="28">
        <v>0</v>
      </c>
      <c r="AU93" s="28">
        <v>0</v>
      </c>
      <c r="AV93" s="28">
        <v>0</v>
      </c>
      <c r="AW93" s="28">
        <v>0</v>
      </c>
      <c r="AX93" s="28">
        <v>0</v>
      </c>
      <c r="AY93" s="28">
        <v>0</v>
      </c>
      <c r="AZ93" s="28">
        <v>0</v>
      </c>
      <c r="BA93" s="28">
        <v>0</v>
      </c>
      <c r="BB93" s="28">
        <v>0</v>
      </c>
      <c r="BC93" s="28">
        <v>0</v>
      </c>
      <c r="BD93" s="28">
        <v>0</v>
      </c>
      <c r="BE93" s="28">
        <v>0</v>
      </c>
      <c r="BF93" s="28">
        <v>0</v>
      </c>
      <c r="BG93" s="28">
        <v>0</v>
      </c>
      <c r="BH93" s="28">
        <v>0</v>
      </c>
      <c r="BI93" s="28">
        <v>0</v>
      </c>
      <c r="BJ93" s="28">
        <v>0</v>
      </c>
      <c r="BK93" s="28">
        <v>0</v>
      </c>
      <c r="BL93" s="28">
        <v>0</v>
      </c>
      <c r="BM93" s="28">
        <v>0</v>
      </c>
      <c r="BN93" s="28">
        <v>0</v>
      </c>
      <c r="BO93" s="28">
        <v>0</v>
      </c>
      <c r="BP93" s="28">
        <v>0</v>
      </c>
      <c r="BQ93" s="28">
        <v>0</v>
      </c>
      <c r="BR93" s="28">
        <v>0</v>
      </c>
      <c r="BS93" s="28">
        <v>0</v>
      </c>
      <c r="BT93" s="28">
        <v>0</v>
      </c>
      <c r="BU93" s="28">
        <v>0</v>
      </c>
      <c r="BV93" s="28">
        <v>0</v>
      </c>
      <c r="BW93" s="28">
        <v>0</v>
      </c>
      <c r="BX93" s="28">
        <v>0</v>
      </c>
      <c r="BY93" s="28">
        <v>0</v>
      </c>
      <c r="BZ93" s="28">
        <v>0</v>
      </c>
      <c r="CA93" s="28">
        <v>0</v>
      </c>
      <c r="CB93" s="28">
        <v>0</v>
      </c>
      <c r="CC93" s="28">
        <v>0</v>
      </c>
      <c r="CD93" s="28">
        <v>0</v>
      </c>
      <c r="CE93" s="28">
        <v>0</v>
      </c>
      <c r="CF93" s="28">
        <v>0</v>
      </c>
      <c r="CG93" s="28">
        <v>0</v>
      </c>
      <c r="CH93" s="28">
        <v>0</v>
      </c>
      <c r="CI93" s="28">
        <v>0</v>
      </c>
      <c r="CJ93" s="28">
        <v>0</v>
      </c>
      <c r="CK93" s="28">
        <v>0</v>
      </c>
      <c r="CL93" s="28">
        <v>0</v>
      </c>
      <c r="CM93" s="28">
        <v>0</v>
      </c>
      <c r="CN93" s="28">
        <v>0</v>
      </c>
      <c r="CO93" s="28">
        <v>705988.05980013649</v>
      </c>
      <c r="CP93" s="28">
        <v>0</v>
      </c>
      <c r="CQ93" s="28">
        <v>0</v>
      </c>
      <c r="CR93" s="28">
        <v>0</v>
      </c>
      <c r="CS93" s="28">
        <v>0</v>
      </c>
      <c r="CT93" s="28">
        <v>0</v>
      </c>
      <c r="CU93" s="28">
        <v>0</v>
      </c>
      <c r="CV93" s="28">
        <v>0</v>
      </c>
      <c r="CW93" s="28">
        <v>0</v>
      </c>
      <c r="CX93" s="28">
        <v>0</v>
      </c>
      <c r="CY93" s="28">
        <v>0</v>
      </c>
      <c r="CZ93" s="28">
        <v>0</v>
      </c>
      <c r="DA93" s="28">
        <v>0</v>
      </c>
      <c r="DB93" s="28">
        <v>0</v>
      </c>
      <c r="DC93" s="28">
        <v>0</v>
      </c>
      <c r="DD93" s="28">
        <v>0</v>
      </c>
      <c r="DE93" s="28">
        <v>0</v>
      </c>
      <c r="DF93" s="28">
        <v>0</v>
      </c>
      <c r="DG93" s="28">
        <v>0</v>
      </c>
      <c r="DH93" s="28">
        <v>0</v>
      </c>
      <c r="DI93" s="28">
        <v>0</v>
      </c>
      <c r="DJ93" s="28">
        <v>0</v>
      </c>
      <c r="DK93" s="28">
        <v>0</v>
      </c>
      <c r="DL93" s="28">
        <v>0</v>
      </c>
      <c r="DM93" s="28">
        <v>0</v>
      </c>
      <c r="DN93" s="28">
        <v>0</v>
      </c>
      <c r="DO93" s="28">
        <v>0</v>
      </c>
      <c r="DP93" s="28">
        <v>0</v>
      </c>
      <c r="DQ93" s="28">
        <v>0</v>
      </c>
      <c r="DR93" s="28">
        <v>0</v>
      </c>
      <c r="DS93" s="28">
        <v>0</v>
      </c>
      <c r="DT93" s="28">
        <v>0</v>
      </c>
      <c r="DU93" s="28">
        <v>0</v>
      </c>
      <c r="DV93" s="28">
        <v>0</v>
      </c>
      <c r="DW93" s="28">
        <v>0</v>
      </c>
      <c r="DX93" s="28">
        <v>0</v>
      </c>
      <c r="DY93" s="28">
        <v>0</v>
      </c>
      <c r="DZ93" s="28">
        <v>0</v>
      </c>
      <c r="EA93" s="28">
        <v>0</v>
      </c>
      <c r="EB93" s="28">
        <v>0</v>
      </c>
      <c r="EC93" s="28">
        <v>0</v>
      </c>
      <c r="ED93" s="28">
        <v>0</v>
      </c>
      <c r="EE93" s="28">
        <v>0</v>
      </c>
      <c r="EF93" s="28">
        <v>0</v>
      </c>
      <c r="EG93" s="28">
        <v>0</v>
      </c>
      <c r="EH93" s="28">
        <v>0</v>
      </c>
      <c r="EI93" s="28">
        <v>0</v>
      </c>
      <c r="EJ93" s="28">
        <v>0</v>
      </c>
      <c r="EK93" s="28">
        <v>0</v>
      </c>
      <c r="EL93" s="28">
        <v>0</v>
      </c>
      <c r="EM93" s="28">
        <v>0</v>
      </c>
      <c r="EN93" s="28">
        <v>0</v>
      </c>
      <c r="EO93" s="28">
        <v>0</v>
      </c>
      <c r="EP93" s="28">
        <v>0</v>
      </c>
      <c r="EQ93" s="28">
        <v>0</v>
      </c>
      <c r="ER93" s="28">
        <v>0</v>
      </c>
      <c r="ES93" s="28">
        <f t="shared" si="4"/>
        <v>705988.05980013649</v>
      </c>
      <c r="ET93" s="28">
        <v>0</v>
      </c>
      <c r="EU93" s="28">
        <v>0</v>
      </c>
      <c r="EV93" s="28">
        <v>0</v>
      </c>
      <c r="EW93" s="28">
        <v>0</v>
      </c>
      <c r="EX93" s="28">
        <f t="shared" si="5"/>
        <v>705988.05980013649</v>
      </c>
      <c r="EZ93" s="5">
        <f t="shared" si="7"/>
        <v>0</v>
      </c>
      <c r="AMD93"/>
      <c r="AME93"/>
      <c r="AMF93"/>
      <c r="AMG93"/>
      <c r="AMH93"/>
      <c r="AMI93"/>
      <c r="AMJ93"/>
      <c r="AMK93"/>
    </row>
    <row r="94" spans="1:1025" s="5" customFormat="1" ht="25.5" x14ac:dyDescent="0.25">
      <c r="A94" s="9">
        <v>90</v>
      </c>
      <c r="B94" s="22"/>
      <c r="C94" s="24" t="s">
        <v>467</v>
      </c>
      <c r="D94" s="25" t="s">
        <v>468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8">
        <v>0</v>
      </c>
      <c r="U94" s="28">
        <v>0</v>
      </c>
      <c r="V94" s="28">
        <v>0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8">
        <v>0</v>
      </c>
      <c r="AC94" s="28">
        <v>0</v>
      </c>
      <c r="AD94" s="28">
        <v>0</v>
      </c>
      <c r="AE94" s="28">
        <v>0</v>
      </c>
      <c r="AF94" s="28">
        <v>0</v>
      </c>
      <c r="AG94" s="28">
        <v>0</v>
      </c>
      <c r="AH94" s="28">
        <v>0</v>
      </c>
      <c r="AI94" s="28">
        <v>0</v>
      </c>
      <c r="AJ94" s="28">
        <v>0</v>
      </c>
      <c r="AK94" s="28">
        <v>0</v>
      </c>
      <c r="AL94" s="28">
        <v>0</v>
      </c>
      <c r="AM94" s="28">
        <v>0</v>
      </c>
      <c r="AN94" s="28">
        <v>0</v>
      </c>
      <c r="AO94" s="28">
        <v>0</v>
      </c>
      <c r="AP94" s="28">
        <v>0</v>
      </c>
      <c r="AQ94" s="28">
        <v>0</v>
      </c>
      <c r="AR94" s="28">
        <v>0</v>
      </c>
      <c r="AS94" s="28">
        <v>0</v>
      </c>
      <c r="AT94" s="28">
        <v>0</v>
      </c>
      <c r="AU94" s="28">
        <v>0</v>
      </c>
      <c r="AV94" s="28">
        <v>0</v>
      </c>
      <c r="AW94" s="28">
        <v>0</v>
      </c>
      <c r="AX94" s="28">
        <v>0</v>
      </c>
      <c r="AY94" s="28">
        <v>0</v>
      </c>
      <c r="AZ94" s="28">
        <v>0</v>
      </c>
      <c r="BA94" s="28">
        <v>0</v>
      </c>
      <c r="BB94" s="28">
        <v>0</v>
      </c>
      <c r="BC94" s="28">
        <v>0</v>
      </c>
      <c r="BD94" s="28">
        <v>0</v>
      </c>
      <c r="BE94" s="28">
        <v>0</v>
      </c>
      <c r="BF94" s="28">
        <v>0</v>
      </c>
      <c r="BG94" s="28">
        <v>0</v>
      </c>
      <c r="BH94" s="28">
        <v>0</v>
      </c>
      <c r="BI94" s="28">
        <v>0</v>
      </c>
      <c r="BJ94" s="28">
        <v>0</v>
      </c>
      <c r="BK94" s="28">
        <v>0</v>
      </c>
      <c r="BL94" s="28">
        <v>0</v>
      </c>
      <c r="BM94" s="28">
        <v>0</v>
      </c>
      <c r="BN94" s="28">
        <v>0</v>
      </c>
      <c r="BO94" s="28">
        <v>0</v>
      </c>
      <c r="BP94" s="28">
        <v>0</v>
      </c>
      <c r="BQ94" s="28">
        <v>0</v>
      </c>
      <c r="BR94" s="28">
        <v>0</v>
      </c>
      <c r="BS94" s="28">
        <v>0</v>
      </c>
      <c r="BT94" s="28">
        <v>0</v>
      </c>
      <c r="BU94" s="28">
        <v>0</v>
      </c>
      <c r="BV94" s="28">
        <v>5261.2787338193757</v>
      </c>
      <c r="BW94" s="28">
        <v>0</v>
      </c>
      <c r="BX94" s="28">
        <v>0</v>
      </c>
      <c r="BY94" s="28">
        <v>0</v>
      </c>
      <c r="BZ94" s="28">
        <v>0</v>
      </c>
      <c r="CA94" s="28">
        <v>1236.3387996626063</v>
      </c>
      <c r="CB94" s="28">
        <v>0</v>
      </c>
      <c r="CC94" s="28">
        <v>0</v>
      </c>
      <c r="CD94" s="28">
        <v>0</v>
      </c>
      <c r="CE94" s="28">
        <v>0</v>
      </c>
      <c r="CF94" s="28">
        <v>0</v>
      </c>
      <c r="CG94" s="28">
        <v>0</v>
      </c>
      <c r="CH94" s="28">
        <v>0</v>
      </c>
      <c r="CI94" s="28">
        <v>446.17925232401541</v>
      </c>
      <c r="CJ94" s="28">
        <v>2788.1413579243344</v>
      </c>
      <c r="CK94" s="28">
        <v>0</v>
      </c>
      <c r="CL94" s="28">
        <v>0</v>
      </c>
      <c r="CM94" s="28">
        <v>0</v>
      </c>
      <c r="CN94" s="28">
        <v>0</v>
      </c>
      <c r="CO94" s="28">
        <v>0</v>
      </c>
      <c r="CP94" s="28">
        <v>868435.97057498491</v>
      </c>
      <c r="CQ94" s="28">
        <v>0</v>
      </c>
      <c r="CR94" s="28">
        <v>0</v>
      </c>
      <c r="CS94" s="28">
        <v>0</v>
      </c>
      <c r="CT94" s="28">
        <v>0</v>
      </c>
      <c r="CU94" s="28">
        <v>0</v>
      </c>
      <c r="CV94" s="28">
        <v>0</v>
      </c>
      <c r="CW94" s="28">
        <v>0</v>
      </c>
      <c r="CX94" s="28">
        <v>0</v>
      </c>
      <c r="CY94" s="28">
        <v>0</v>
      </c>
      <c r="CZ94" s="28">
        <v>0</v>
      </c>
      <c r="DA94" s="28">
        <v>0</v>
      </c>
      <c r="DB94" s="28">
        <v>0</v>
      </c>
      <c r="DC94" s="28">
        <v>0</v>
      </c>
      <c r="DD94" s="28">
        <v>951.90836663429775</v>
      </c>
      <c r="DE94" s="28">
        <v>0</v>
      </c>
      <c r="DF94" s="28">
        <v>0</v>
      </c>
      <c r="DG94" s="28">
        <v>0</v>
      </c>
      <c r="DH94" s="28">
        <v>0</v>
      </c>
      <c r="DI94" s="28">
        <v>0</v>
      </c>
      <c r="DJ94" s="28">
        <v>0</v>
      </c>
      <c r="DK94" s="28">
        <v>0</v>
      </c>
      <c r="DL94" s="28">
        <v>0</v>
      </c>
      <c r="DM94" s="28">
        <v>0</v>
      </c>
      <c r="DN94" s="28">
        <v>0</v>
      </c>
      <c r="DO94" s="28">
        <v>0</v>
      </c>
      <c r="DP94" s="28">
        <v>0</v>
      </c>
      <c r="DQ94" s="28">
        <v>0</v>
      </c>
      <c r="DR94" s="28">
        <v>0</v>
      </c>
      <c r="DS94" s="28">
        <v>0</v>
      </c>
      <c r="DT94" s="28">
        <v>0</v>
      </c>
      <c r="DU94" s="28">
        <v>0</v>
      </c>
      <c r="DV94" s="28">
        <v>0</v>
      </c>
      <c r="DW94" s="28">
        <v>0</v>
      </c>
      <c r="DX94" s="28">
        <v>0</v>
      </c>
      <c r="DY94" s="28">
        <v>0</v>
      </c>
      <c r="DZ94" s="28">
        <v>0</v>
      </c>
      <c r="EA94" s="28">
        <v>162.42634747240839</v>
      </c>
      <c r="EB94" s="28">
        <v>0</v>
      </c>
      <c r="EC94" s="28">
        <v>0</v>
      </c>
      <c r="ED94" s="28">
        <v>0</v>
      </c>
      <c r="EE94" s="28">
        <v>0</v>
      </c>
      <c r="EF94" s="28">
        <v>0</v>
      </c>
      <c r="EG94" s="28">
        <v>0</v>
      </c>
      <c r="EH94" s="28">
        <v>0</v>
      </c>
      <c r="EI94" s="28">
        <v>0</v>
      </c>
      <c r="EJ94" s="28">
        <v>0</v>
      </c>
      <c r="EK94" s="28">
        <v>0</v>
      </c>
      <c r="EL94" s="28">
        <v>0</v>
      </c>
      <c r="EM94" s="28">
        <v>0</v>
      </c>
      <c r="EN94" s="28">
        <v>0</v>
      </c>
      <c r="EO94" s="28">
        <v>0</v>
      </c>
      <c r="EP94" s="28">
        <v>0</v>
      </c>
      <c r="EQ94" s="28">
        <v>0</v>
      </c>
      <c r="ER94" s="28">
        <v>0</v>
      </c>
      <c r="ES94" s="28">
        <f t="shared" si="4"/>
        <v>879282.24343282182</v>
      </c>
      <c r="ET94" s="28">
        <v>0</v>
      </c>
      <c r="EU94" s="28">
        <v>0</v>
      </c>
      <c r="EV94" s="28">
        <v>0</v>
      </c>
      <c r="EW94" s="28">
        <v>0</v>
      </c>
      <c r="EX94" s="28">
        <f t="shared" si="5"/>
        <v>879282.24343282182</v>
      </c>
      <c r="EZ94" s="5">
        <f t="shared" si="7"/>
        <v>0</v>
      </c>
      <c r="AMD94"/>
      <c r="AME94"/>
      <c r="AMF94"/>
      <c r="AMG94"/>
      <c r="AMH94"/>
      <c r="AMI94"/>
      <c r="AMJ94"/>
      <c r="AMK94"/>
    </row>
    <row r="95" spans="1:1025" s="5" customFormat="1" x14ac:dyDescent="0.25">
      <c r="A95" s="9">
        <v>91</v>
      </c>
      <c r="B95" s="22"/>
      <c r="C95" s="24" t="s">
        <v>469</v>
      </c>
      <c r="D95" s="25" t="s">
        <v>470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0</v>
      </c>
      <c r="L95" s="28">
        <v>0</v>
      </c>
      <c r="M95" s="28">
        <v>0</v>
      </c>
      <c r="N95" s="28">
        <v>0</v>
      </c>
      <c r="O95" s="28">
        <v>0</v>
      </c>
      <c r="P95" s="28">
        <v>117.75752655170818</v>
      </c>
      <c r="Q95" s="28">
        <v>636.16905370373718</v>
      </c>
      <c r="R95" s="28">
        <v>0</v>
      </c>
      <c r="S95" s="28">
        <v>0</v>
      </c>
      <c r="T95" s="28">
        <v>0</v>
      </c>
      <c r="U95" s="28">
        <v>0</v>
      </c>
      <c r="V95" s="28">
        <v>0</v>
      </c>
      <c r="W95" s="28">
        <v>0</v>
      </c>
      <c r="X95" s="28">
        <v>0</v>
      </c>
      <c r="Y95" s="28">
        <v>807.04274521814466</v>
      </c>
      <c r="Z95" s="28">
        <v>0</v>
      </c>
      <c r="AA95" s="28">
        <v>0</v>
      </c>
      <c r="AB95" s="28">
        <v>0</v>
      </c>
      <c r="AC95" s="28">
        <v>0</v>
      </c>
      <c r="AD95" s="28">
        <v>0</v>
      </c>
      <c r="AE95" s="28">
        <v>0</v>
      </c>
      <c r="AF95" s="28">
        <v>0</v>
      </c>
      <c r="AG95" s="28">
        <v>0</v>
      </c>
      <c r="AH95" s="28">
        <v>0</v>
      </c>
      <c r="AI95" s="28">
        <v>0</v>
      </c>
      <c r="AJ95" s="28">
        <v>0</v>
      </c>
      <c r="AK95" s="28">
        <v>2315.9661472346575</v>
      </c>
      <c r="AL95" s="28">
        <v>29659.235666973385</v>
      </c>
      <c r="AM95" s="28">
        <v>68.589436456982156</v>
      </c>
      <c r="AN95" s="28">
        <v>570.71755760024132</v>
      </c>
      <c r="AO95" s="28">
        <v>2722.7742579527103</v>
      </c>
      <c r="AP95" s="28">
        <v>9680.8130098645197</v>
      </c>
      <c r="AQ95" s="28">
        <v>2293.8729611421522</v>
      </c>
      <c r="AR95" s="28">
        <v>1071.4806721362845</v>
      </c>
      <c r="AS95" s="28">
        <v>3502.2487202223283</v>
      </c>
      <c r="AT95" s="28">
        <v>1144.6877174462711</v>
      </c>
      <c r="AU95" s="28">
        <v>55.603942669943017</v>
      </c>
      <c r="AV95" s="28">
        <v>2648.4243124507293</v>
      </c>
      <c r="AW95" s="28">
        <v>2990.2715261420444</v>
      </c>
      <c r="AX95" s="28">
        <v>820.51984980819304</v>
      </c>
      <c r="AY95" s="28">
        <v>2012.3082053177884</v>
      </c>
      <c r="AZ95" s="28">
        <v>690.69333118612292</v>
      </c>
      <c r="BA95" s="28">
        <v>620.22287162093244</v>
      </c>
      <c r="BB95" s="28">
        <v>358.91804398721894</v>
      </c>
      <c r="BC95" s="28">
        <v>0</v>
      </c>
      <c r="BD95" s="28">
        <v>106.58638642987123</v>
      </c>
      <c r="BE95" s="28">
        <v>287.37941895737526</v>
      </c>
      <c r="BF95" s="28">
        <v>0</v>
      </c>
      <c r="BG95" s="28">
        <v>0</v>
      </c>
      <c r="BH95" s="28">
        <v>2163.323387986115</v>
      </c>
      <c r="BI95" s="28">
        <v>199.19412048349469</v>
      </c>
      <c r="BJ95" s="28">
        <v>419.24226701775859</v>
      </c>
      <c r="BK95" s="28">
        <v>0</v>
      </c>
      <c r="BL95" s="28">
        <v>17175.255650697163</v>
      </c>
      <c r="BM95" s="28">
        <v>0</v>
      </c>
      <c r="BN95" s="28">
        <v>913.8182067154944</v>
      </c>
      <c r="BO95" s="28">
        <v>9516.5223841498082</v>
      </c>
      <c r="BP95" s="28">
        <v>49.630793646895867</v>
      </c>
      <c r="BQ95" s="28">
        <v>673.61084834343842</v>
      </c>
      <c r="BR95" s="28">
        <v>6039.5251817578528</v>
      </c>
      <c r="BS95" s="28">
        <v>6967.7683373345299</v>
      </c>
      <c r="BT95" s="28">
        <v>0</v>
      </c>
      <c r="BU95" s="28">
        <v>623.29682845406774</v>
      </c>
      <c r="BV95" s="28">
        <v>589.87805980576786</v>
      </c>
      <c r="BW95" s="28">
        <v>2398.715222048696</v>
      </c>
      <c r="BX95" s="28">
        <v>187.23716419702444</v>
      </c>
      <c r="BY95" s="28">
        <v>119.40484642994208</v>
      </c>
      <c r="BZ95" s="28">
        <v>0</v>
      </c>
      <c r="CA95" s="28">
        <v>4520.3428008122901</v>
      </c>
      <c r="CB95" s="28">
        <v>159.5080285350929</v>
      </c>
      <c r="CC95" s="28">
        <v>58.759989137202936</v>
      </c>
      <c r="CD95" s="28">
        <v>0</v>
      </c>
      <c r="CE95" s="28">
        <v>23364.57317664897</v>
      </c>
      <c r="CF95" s="28">
        <v>222.89175264320815</v>
      </c>
      <c r="CG95" s="28">
        <v>1560.3920290918325</v>
      </c>
      <c r="CH95" s="28">
        <v>7287.4452456069766</v>
      </c>
      <c r="CI95" s="28">
        <v>0</v>
      </c>
      <c r="CJ95" s="28">
        <v>0</v>
      </c>
      <c r="CK95" s="28">
        <v>498.02181492684059</v>
      </c>
      <c r="CL95" s="28">
        <v>0</v>
      </c>
      <c r="CM95" s="28">
        <v>0</v>
      </c>
      <c r="CN95" s="28">
        <v>0</v>
      </c>
      <c r="CO95" s="28">
        <v>3630.7462822017114</v>
      </c>
      <c r="CP95" s="28">
        <v>10798.899824494159</v>
      </c>
      <c r="CQ95" s="28">
        <v>3308776.2262926749</v>
      </c>
      <c r="CR95" s="28">
        <v>12081.554822243548</v>
      </c>
      <c r="CS95" s="28">
        <v>0</v>
      </c>
      <c r="CT95" s="28">
        <v>71.185999170559882</v>
      </c>
      <c r="CU95" s="28">
        <v>0</v>
      </c>
      <c r="CV95" s="28">
        <v>169.49498527602816</v>
      </c>
      <c r="CW95" s="28">
        <v>105.63264138119506</v>
      </c>
      <c r="CX95" s="28">
        <v>80.299306463404591</v>
      </c>
      <c r="CY95" s="28">
        <v>0</v>
      </c>
      <c r="CZ95" s="28">
        <v>0</v>
      </c>
      <c r="DA95" s="28">
        <v>900.61906003633487</v>
      </c>
      <c r="DB95" s="28">
        <v>2379.0087872484837</v>
      </c>
      <c r="DC95" s="28">
        <v>867.46759497417645</v>
      </c>
      <c r="DD95" s="28">
        <v>7956.5255164903783</v>
      </c>
      <c r="DE95" s="28">
        <v>8905.3829745019193</v>
      </c>
      <c r="DF95" s="28">
        <v>0</v>
      </c>
      <c r="DG95" s="28">
        <v>11181.469745922577</v>
      </c>
      <c r="DH95" s="28">
        <v>568.09221562983419</v>
      </c>
      <c r="DI95" s="28">
        <v>0</v>
      </c>
      <c r="DJ95" s="28">
        <v>0</v>
      </c>
      <c r="DK95" s="28">
        <v>67.433187270183794</v>
      </c>
      <c r="DL95" s="28">
        <v>0</v>
      </c>
      <c r="DM95" s="28">
        <v>0</v>
      </c>
      <c r="DN95" s="28">
        <v>34928.903530839889</v>
      </c>
      <c r="DO95" s="28">
        <v>0</v>
      </c>
      <c r="DP95" s="28">
        <v>81.967656972048871</v>
      </c>
      <c r="DQ95" s="28">
        <v>446.52371382914396</v>
      </c>
      <c r="DR95" s="28">
        <v>0</v>
      </c>
      <c r="DS95" s="28">
        <v>8689.8525343639776</v>
      </c>
      <c r="DT95" s="28">
        <v>1182.935200321883</v>
      </c>
      <c r="DU95" s="28">
        <v>144.95484441527026</v>
      </c>
      <c r="DV95" s="28">
        <v>3183.0876448282506</v>
      </c>
      <c r="DW95" s="28">
        <v>8.8289188913675094</v>
      </c>
      <c r="DX95" s="28">
        <v>0</v>
      </c>
      <c r="DY95" s="28">
        <v>61.552246607163077</v>
      </c>
      <c r="DZ95" s="28">
        <v>0</v>
      </c>
      <c r="EA95" s="28">
        <v>70.810248989187201</v>
      </c>
      <c r="EB95" s="28">
        <v>1860.3122612769171</v>
      </c>
      <c r="EC95" s="28">
        <v>9351.792343050729</v>
      </c>
      <c r="ED95" s="28">
        <v>0</v>
      </c>
      <c r="EE95" s="28">
        <v>0</v>
      </c>
      <c r="EF95" s="28">
        <v>1800.9451676401816</v>
      </c>
      <c r="EG95" s="28">
        <v>6060.9565375023813</v>
      </c>
      <c r="EH95" s="28">
        <v>0</v>
      </c>
      <c r="EI95" s="28">
        <v>147.84699124727146</v>
      </c>
      <c r="EJ95" s="28">
        <v>0</v>
      </c>
      <c r="EK95" s="28">
        <v>58.395159459857986</v>
      </c>
      <c r="EL95" s="28">
        <v>5420.7290955530443</v>
      </c>
      <c r="EM95" s="28">
        <v>862.14681125811694</v>
      </c>
      <c r="EN95" s="28">
        <v>399.23592513088522</v>
      </c>
      <c r="EO95" s="28">
        <v>3674.2219478215247</v>
      </c>
      <c r="EP95" s="28">
        <v>523.16695055279217</v>
      </c>
      <c r="EQ95" s="28">
        <v>8.9721955873334185</v>
      </c>
      <c r="ER95" s="28">
        <v>0</v>
      </c>
      <c r="ES95" s="28">
        <f t="shared" si="4"/>
        <v>3598398.8186596609</v>
      </c>
      <c r="ET95" s="28">
        <v>0</v>
      </c>
      <c r="EU95" s="28">
        <v>0</v>
      </c>
      <c r="EV95" s="28">
        <v>-3598398.8186596609</v>
      </c>
      <c r="EW95" s="28">
        <v>0</v>
      </c>
      <c r="EX95" s="28">
        <f t="shared" si="5"/>
        <v>0</v>
      </c>
      <c r="EZ95" s="5">
        <f t="shared" si="7"/>
        <v>0</v>
      </c>
      <c r="AMD95"/>
      <c r="AME95"/>
      <c r="AMF95"/>
      <c r="AMG95"/>
      <c r="AMH95"/>
      <c r="AMI95"/>
      <c r="AMJ95"/>
      <c r="AMK95"/>
    </row>
    <row r="96" spans="1:1025" s="5" customFormat="1" ht="25.5" x14ac:dyDescent="0.25">
      <c r="A96" s="9">
        <v>92</v>
      </c>
      <c r="B96" s="22"/>
      <c r="C96" s="24" t="s">
        <v>92</v>
      </c>
      <c r="D96" s="25" t="s">
        <v>471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8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8">
        <v>0</v>
      </c>
      <c r="U96" s="28">
        <v>0</v>
      </c>
      <c r="V96" s="28">
        <v>0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8">
        <v>0</v>
      </c>
      <c r="AC96" s="28">
        <v>0</v>
      </c>
      <c r="AD96" s="28">
        <v>0</v>
      </c>
      <c r="AE96" s="28">
        <v>0</v>
      </c>
      <c r="AF96" s="28">
        <v>0</v>
      </c>
      <c r="AG96" s="28">
        <v>0</v>
      </c>
      <c r="AH96" s="28">
        <v>0</v>
      </c>
      <c r="AI96" s="28">
        <v>0</v>
      </c>
      <c r="AJ96" s="28">
        <v>0</v>
      </c>
      <c r="AK96" s="28">
        <v>0</v>
      </c>
      <c r="AL96" s="28">
        <v>0</v>
      </c>
      <c r="AM96" s="28">
        <v>0</v>
      </c>
      <c r="AN96" s="28">
        <v>0</v>
      </c>
      <c r="AO96" s="28">
        <v>0</v>
      </c>
      <c r="AP96" s="28">
        <v>0</v>
      </c>
      <c r="AQ96" s="28">
        <v>0</v>
      </c>
      <c r="AR96" s="28">
        <v>0</v>
      </c>
      <c r="AS96" s="28">
        <v>0</v>
      </c>
      <c r="AT96" s="28">
        <v>0</v>
      </c>
      <c r="AU96" s="28">
        <v>0</v>
      </c>
      <c r="AV96" s="28">
        <v>0</v>
      </c>
      <c r="AW96" s="28">
        <v>0</v>
      </c>
      <c r="AX96" s="28">
        <v>0</v>
      </c>
      <c r="AY96" s="28">
        <v>0</v>
      </c>
      <c r="AZ96" s="28">
        <v>0</v>
      </c>
      <c r="BA96" s="28">
        <v>0</v>
      </c>
      <c r="BB96" s="28">
        <v>0</v>
      </c>
      <c r="BC96" s="28">
        <v>0</v>
      </c>
      <c r="BD96" s="28">
        <v>0</v>
      </c>
      <c r="BE96" s="28">
        <v>0</v>
      </c>
      <c r="BF96" s="28">
        <v>0</v>
      </c>
      <c r="BG96" s="28">
        <v>0</v>
      </c>
      <c r="BH96" s="28">
        <v>0</v>
      </c>
      <c r="BI96" s="28">
        <v>0</v>
      </c>
      <c r="BJ96" s="28">
        <v>0</v>
      </c>
      <c r="BK96" s="28">
        <v>0</v>
      </c>
      <c r="BL96" s="28">
        <v>0</v>
      </c>
      <c r="BM96" s="28">
        <v>0</v>
      </c>
      <c r="BN96" s="28">
        <v>0</v>
      </c>
      <c r="BO96" s="28">
        <v>0</v>
      </c>
      <c r="BP96" s="28">
        <v>0</v>
      </c>
      <c r="BQ96" s="28">
        <v>0</v>
      </c>
      <c r="BR96" s="28">
        <v>0</v>
      </c>
      <c r="BS96" s="28">
        <v>0</v>
      </c>
      <c r="BT96" s="28">
        <v>0</v>
      </c>
      <c r="BU96" s="28">
        <v>0</v>
      </c>
      <c r="BV96" s="28">
        <v>0</v>
      </c>
      <c r="BW96" s="28">
        <v>0</v>
      </c>
      <c r="BX96" s="28">
        <v>0</v>
      </c>
      <c r="BY96" s="28">
        <v>0</v>
      </c>
      <c r="BZ96" s="28">
        <v>0</v>
      </c>
      <c r="CA96" s="28">
        <v>0</v>
      </c>
      <c r="CB96" s="28">
        <v>0</v>
      </c>
      <c r="CC96" s="28">
        <v>0</v>
      </c>
      <c r="CD96" s="28">
        <v>0</v>
      </c>
      <c r="CE96" s="28">
        <v>0</v>
      </c>
      <c r="CF96" s="28">
        <v>0</v>
      </c>
      <c r="CG96" s="28">
        <v>0</v>
      </c>
      <c r="CH96" s="28">
        <v>487.65902786680692</v>
      </c>
      <c r="CI96" s="28">
        <v>0</v>
      </c>
      <c r="CJ96" s="28">
        <v>0</v>
      </c>
      <c r="CK96" s="28">
        <v>0</v>
      </c>
      <c r="CL96" s="28">
        <v>0</v>
      </c>
      <c r="CM96" s="28">
        <v>0</v>
      </c>
      <c r="CN96" s="28">
        <v>0</v>
      </c>
      <c r="CO96" s="28">
        <v>0</v>
      </c>
      <c r="CP96" s="28">
        <v>3073.3685986468386</v>
      </c>
      <c r="CQ96" s="28">
        <v>47367.957025081196</v>
      </c>
      <c r="CR96" s="28">
        <v>379770.59806031658</v>
      </c>
      <c r="CS96" s="28">
        <v>0</v>
      </c>
      <c r="CT96" s="28">
        <v>0</v>
      </c>
      <c r="CU96" s="28">
        <v>0</v>
      </c>
      <c r="CV96" s="28">
        <v>61.156374830601656</v>
      </c>
      <c r="CW96" s="28">
        <v>0</v>
      </c>
      <c r="CX96" s="28">
        <v>0</v>
      </c>
      <c r="CY96" s="28">
        <v>0</v>
      </c>
      <c r="CZ96" s="28">
        <v>0</v>
      </c>
      <c r="DA96" s="28">
        <v>0</v>
      </c>
      <c r="DB96" s="28">
        <v>0</v>
      </c>
      <c r="DC96" s="28">
        <v>0</v>
      </c>
      <c r="DD96" s="28">
        <v>0</v>
      </c>
      <c r="DE96" s="28">
        <v>0</v>
      </c>
      <c r="DF96" s="28">
        <v>0</v>
      </c>
      <c r="DG96" s="28">
        <v>0</v>
      </c>
      <c r="DH96" s="28">
        <v>0</v>
      </c>
      <c r="DI96" s="28">
        <v>0</v>
      </c>
      <c r="DJ96" s="28">
        <v>0</v>
      </c>
      <c r="DK96" s="28">
        <v>0</v>
      </c>
      <c r="DL96" s="28">
        <v>0</v>
      </c>
      <c r="DM96" s="28">
        <v>0</v>
      </c>
      <c r="DN96" s="28">
        <v>0</v>
      </c>
      <c r="DO96" s="28">
        <v>0</v>
      </c>
      <c r="DP96" s="28">
        <v>0</v>
      </c>
      <c r="DQ96" s="28">
        <v>0</v>
      </c>
      <c r="DR96" s="28">
        <v>0</v>
      </c>
      <c r="DS96" s="28">
        <v>0</v>
      </c>
      <c r="DT96" s="28">
        <v>0</v>
      </c>
      <c r="DU96" s="28">
        <v>0</v>
      </c>
      <c r="DV96" s="28">
        <v>0</v>
      </c>
      <c r="DW96" s="28">
        <v>0</v>
      </c>
      <c r="DX96" s="28">
        <v>0</v>
      </c>
      <c r="DY96" s="28">
        <v>0</v>
      </c>
      <c r="DZ96" s="28">
        <v>0</v>
      </c>
      <c r="EA96" s="28">
        <v>0</v>
      </c>
      <c r="EB96" s="28">
        <v>0</v>
      </c>
      <c r="EC96" s="28">
        <v>0</v>
      </c>
      <c r="ED96" s="28">
        <v>0</v>
      </c>
      <c r="EE96" s="28">
        <v>0</v>
      </c>
      <c r="EF96" s="28">
        <v>0</v>
      </c>
      <c r="EG96" s="28">
        <v>0</v>
      </c>
      <c r="EH96" s="28">
        <v>0</v>
      </c>
      <c r="EI96" s="28">
        <v>0</v>
      </c>
      <c r="EJ96" s="28">
        <v>0</v>
      </c>
      <c r="EK96" s="28">
        <v>0</v>
      </c>
      <c r="EL96" s="28">
        <v>0</v>
      </c>
      <c r="EM96" s="28">
        <v>0</v>
      </c>
      <c r="EN96" s="28">
        <v>0</v>
      </c>
      <c r="EO96" s="28">
        <v>0</v>
      </c>
      <c r="EP96" s="28">
        <v>0</v>
      </c>
      <c r="EQ96" s="28">
        <v>0</v>
      </c>
      <c r="ER96" s="28">
        <v>0</v>
      </c>
      <c r="ES96" s="28">
        <f t="shared" si="4"/>
        <v>430760.73908674199</v>
      </c>
      <c r="ET96" s="28">
        <v>96.369779768048943</v>
      </c>
      <c r="EU96" s="28">
        <v>38719.179411640136</v>
      </c>
      <c r="EV96" s="28">
        <v>0</v>
      </c>
      <c r="EW96" s="28">
        <v>0</v>
      </c>
      <c r="EX96" s="28">
        <f t="shared" si="5"/>
        <v>469576.2882781502</v>
      </c>
      <c r="EZ96" s="5">
        <f t="shared" si="7"/>
        <v>0</v>
      </c>
      <c r="AMD96"/>
      <c r="AME96"/>
      <c r="AMF96"/>
      <c r="AMG96"/>
      <c r="AMH96"/>
      <c r="AMI96"/>
      <c r="AMJ96"/>
      <c r="AMK96"/>
    </row>
    <row r="97" spans="1:1025" s="5" customFormat="1" x14ac:dyDescent="0.25">
      <c r="A97" s="9">
        <v>93</v>
      </c>
      <c r="B97" s="22"/>
      <c r="C97" s="24" t="s">
        <v>93</v>
      </c>
      <c r="D97" s="25" t="s">
        <v>472</v>
      </c>
      <c r="E97" s="28">
        <v>0</v>
      </c>
      <c r="F97" s="28">
        <v>0</v>
      </c>
      <c r="G97" s="28">
        <v>0</v>
      </c>
      <c r="H97" s="28">
        <v>0</v>
      </c>
      <c r="I97" s="28">
        <v>0</v>
      </c>
      <c r="J97" s="28">
        <v>0</v>
      </c>
      <c r="K97" s="28">
        <v>0</v>
      </c>
      <c r="L97" s="28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8">
        <v>0</v>
      </c>
      <c r="U97" s="28">
        <v>0</v>
      </c>
      <c r="V97" s="28">
        <v>0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8">
        <v>0</v>
      </c>
      <c r="AC97" s="28">
        <v>0</v>
      </c>
      <c r="AD97" s="28">
        <v>0</v>
      </c>
      <c r="AE97" s="28">
        <v>0</v>
      </c>
      <c r="AF97" s="28">
        <v>0</v>
      </c>
      <c r="AG97" s="28">
        <v>0</v>
      </c>
      <c r="AH97" s="28">
        <v>0</v>
      </c>
      <c r="AI97" s="28">
        <v>0</v>
      </c>
      <c r="AJ97" s="28">
        <v>0</v>
      </c>
      <c r="AK97" s="28">
        <v>0</v>
      </c>
      <c r="AL97" s="28">
        <v>0</v>
      </c>
      <c r="AM97" s="28">
        <v>0</v>
      </c>
      <c r="AN97" s="28">
        <v>0</v>
      </c>
      <c r="AO97" s="28">
        <v>0</v>
      </c>
      <c r="AP97" s="28">
        <v>0</v>
      </c>
      <c r="AQ97" s="28">
        <v>0</v>
      </c>
      <c r="AR97" s="28">
        <v>0</v>
      </c>
      <c r="AS97" s="28">
        <v>0</v>
      </c>
      <c r="AT97" s="28">
        <v>0</v>
      </c>
      <c r="AU97" s="28">
        <v>0</v>
      </c>
      <c r="AV97" s="28">
        <v>0</v>
      </c>
      <c r="AW97" s="28">
        <v>0</v>
      </c>
      <c r="AX97" s="28">
        <v>0</v>
      </c>
      <c r="AY97" s="28">
        <v>0</v>
      </c>
      <c r="AZ97" s="28">
        <v>0</v>
      </c>
      <c r="BA97" s="28">
        <v>0</v>
      </c>
      <c r="BB97" s="28">
        <v>0</v>
      </c>
      <c r="BC97" s="28">
        <v>0</v>
      </c>
      <c r="BD97" s="28">
        <v>0</v>
      </c>
      <c r="BE97" s="28">
        <v>0</v>
      </c>
      <c r="BF97" s="28">
        <v>0</v>
      </c>
      <c r="BG97" s="28">
        <v>0</v>
      </c>
      <c r="BH97" s="28">
        <v>0</v>
      </c>
      <c r="BI97" s="28">
        <v>0</v>
      </c>
      <c r="BJ97" s="28">
        <v>0</v>
      </c>
      <c r="BK97" s="28">
        <v>0</v>
      </c>
      <c r="BL97" s="28">
        <v>0</v>
      </c>
      <c r="BM97" s="28">
        <v>0</v>
      </c>
      <c r="BN97" s="28">
        <v>0</v>
      </c>
      <c r="BO97" s="28">
        <v>0</v>
      </c>
      <c r="BP97" s="28">
        <v>0</v>
      </c>
      <c r="BQ97" s="28">
        <v>0</v>
      </c>
      <c r="BR97" s="28">
        <v>0</v>
      </c>
      <c r="BS97" s="28">
        <v>0</v>
      </c>
      <c r="BT97" s="28">
        <v>0</v>
      </c>
      <c r="BU97" s="28">
        <v>0</v>
      </c>
      <c r="BV97" s="28">
        <v>0</v>
      </c>
      <c r="BW97" s="28">
        <v>0</v>
      </c>
      <c r="BX97" s="28">
        <v>0</v>
      </c>
      <c r="BY97" s="28">
        <v>0</v>
      </c>
      <c r="BZ97" s="28">
        <v>0</v>
      </c>
      <c r="CA97" s="28">
        <v>0</v>
      </c>
      <c r="CB97" s="28">
        <v>0</v>
      </c>
      <c r="CC97" s="28">
        <v>0</v>
      </c>
      <c r="CD97" s="28">
        <v>0</v>
      </c>
      <c r="CE97" s="28">
        <v>0</v>
      </c>
      <c r="CF97" s="28">
        <v>0</v>
      </c>
      <c r="CG97" s="28">
        <v>0</v>
      </c>
      <c r="CH97" s="28">
        <v>0</v>
      </c>
      <c r="CI97" s="28">
        <v>0</v>
      </c>
      <c r="CJ97" s="28">
        <v>0</v>
      </c>
      <c r="CK97" s="28">
        <v>0</v>
      </c>
      <c r="CL97" s="28">
        <v>0</v>
      </c>
      <c r="CM97" s="28">
        <v>0</v>
      </c>
      <c r="CN97" s="28">
        <v>0</v>
      </c>
      <c r="CO97" s="28">
        <v>0</v>
      </c>
      <c r="CP97" s="28">
        <v>0</v>
      </c>
      <c r="CQ97" s="28">
        <v>0</v>
      </c>
      <c r="CR97" s="28">
        <v>0</v>
      </c>
      <c r="CS97" s="28">
        <v>2757.0079505930448</v>
      </c>
      <c r="CT97" s="28">
        <v>0</v>
      </c>
      <c r="CU97" s="28">
        <v>0</v>
      </c>
      <c r="CV97" s="28">
        <v>0</v>
      </c>
      <c r="CW97" s="28">
        <v>0</v>
      </c>
      <c r="CX97" s="28">
        <v>0</v>
      </c>
      <c r="CY97" s="28">
        <v>0</v>
      </c>
      <c r="CZ97" s="28">
        <v>0</v>
      </c>
      <c r="DA97" s="28">
        <v>0</v>
      </c>
      <c r="DB97" s="28">
        <v>0</v>
      </c>
      <c r="DC97" s="28">
        <v>0</v>
      </c>
      <c r="DD97" s="28">
        <v>0</v>
      </c>
      <c r="DE97" s="28">
        <v>0</v>
      </c>
      <c r="DF97" s="28">
        <v>0</v>
      </c>
      <c r="DG97" s="28">
        <v>0</v>
      </c>
      <c r="DH97" s="28">
        <v>0</v>
      </c>
      <c r="DI97" s="28">
        <v>0</v>
      </c>
      <c r="DJ97" s="28">
        <v>0</v>
      </c>
      <c r="DK97" s="28">
        <v>0</v>
      </c>
      <c r="DL97" s="28">
        <v>0</v>
      </c>
      <c r="DM97" s="28">
        <v>0</v>
      </c>
      <c r="DN97" s="28">
        <v>0</v>
      </c>
      <c r="DO97" s="28">
        <v>0</v>
      </c>
      <c r="DP97" s="28">
        <v>0</v>
      </c>
      <c r="DQ97" s="28">
        <v>0</v>
      </c>
      <c r="DR97" s="28">
        <v>0</v>
      </c>
      <c r="DS97" s="28">
        <v>0</v>
      </c>
      <c r="DT97" s="28">
        <v>0</v>
      </c>
      <c r="DU97" s="28">
        <v>0</v>
      </c>
      <c r="DV97" s="28">
        <v>0</v>
      </c>
      <c r="DW97" s="28">
        <v>0</v>
      </c>
      <c r="DX97" s="28">
        <v>0</v>
      </c>
      <c r="DY97" s="28">
        <v>0</v>
      </c>
      <c r="DZ97" s="28">
        <v>0</v>
      </c>
      <c r="EA97" s="28">
        <v>0</v>
      </c>
      <c r="EB97" s="28">
        <v>0</v>
      </c>
      <c r="EC97" s="28">
        <v>0</v>
      </c>
      <c r="ED97" s="28">
        <v>0</v>
      </c>
      <c r="EE97" s="28">
        <v>0</v>
      </c>
      <c r="EF97" s="28">
        <v>0</v>
      </c>
      <c r="EG97" s="28">
        <v>0</v>
      </c>
      <c r="EH97" s="28">
        <v>0</v>
      </c>
      <c r="EI97" s="28">
        <v>0</v>
      </c>
      <c r="EJ97" s="28">
        <v>0</v>
      </c>
      <c r="EK97" s="28">
        <v>0</v>
      </c>
      <c r="EL97" s="28">
        <v>0</v>
      </c>
      <c r="EM97" s="28">
        <v>0</v>
      </c>
      <c r="EN97" s="28">
        <v>0</v>
      </c>
      <c r="EO97" s="28">
        <v>0</v>
      </c>
      <c r="EP97" s="28">
        <v>0</v>
      </c>
      <c r="EQ97" s="28">
        <v>0</v>
      </c>
      <c r="ER97" s="28">
        <v>0</v>
      </c>
      <c r="ES97" s="28">
        <f t="shared" si="4"/>
        <v>2757.0079505930448</v>
      </c>
      <c r="ET97" s="28">
        <v>0</v>
      </c>
      <c r="EU97" s="28">
        <v>-1019.33379496</v>
      </c>
      <c r="EV97" s="28">
        <v>0</v>
      </c>
      <c r="EW97" s="28">
        <v>0</v>
      </c>
      <c r="EX97" s="28">
        <f t="shared" si="5"/>
        <v>1737.6741556330448</v>
      </c>
      <c r="EZ97" s="5">
        <f t="shared" si="7"/>
        <v>0</v>
      </c>
      <c r="AMD97"/>
      <c r="AME97"/>
      <c r="AMF97"/>
      <c r="AMG97"/>
      <c r="AMH97"/>
      <c r="AMI97"/>
      <c r="AMJ97"/>
      <c r="AMK97"/>
    </row>
    <row r="98" spans="1:1025" s="5" customFormat="1" ht="25.5" x14ac:dyDescent="0.25">
      <c r="A98" s="9">
        <v>94</v>
      </c>
      <c r="B98" s="22"/>
      <c r="C98" s="24" t="s">
        <v>473</v>
      </c>
      <c r="D98" s="25" t="s">
        <v>474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8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8">
        <v>0</v>
      </c>
      <c r="U98" s="28">
        <v>0</v>
      </c>
      <c r="V98" s="28">
        <v>0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8">
        <v>0</v>
      </c>
      <c r="AC98" s="28">
        <v>0</v>
      </c>
      <c r="AD98" s="28">
        <v>0</v>
      </c>
      <c r="AE98" s="28">
        <v>0</v>
      </c>
      <c r="AF98" s="28">
        <v>0</v>
      </c>
      <c r="AG98" s="28">
        <v>0</v>
      </c>
      <c r="AH98" s="28">
        <v>0</v>
      </c>
      <c r="AI98" s="28">
        <v>0</v>
      </c>
      <c r="AJ98" s="28">
        <v>0</v>
      </c>
      <c r="AK98" s="28">
        <v>0</v>
      </c>
      <c r="AL98" s="28">
        <v>0</v>
      </c>
      <c r="AM98" s="28">
        <v>0</v>
      </c>
      <c r="AN98" s="28">
        <v>0</v>
      </c>
      <c r="AO98" s="28">
        <v>0</v>
      </c>
      <c r="AP98" s="28">
        <v>0</v>
      </c>
      <c r="AQ98" s="28">
        <v>0</v>
      </c>
      <c r="AR98" s="28">
        <v>0</v>
      </c>
      <c r="AS98" s="28">
        <v>0</v>
      </c>
      <c r="AT98" s="28">
        <v>0</v>
      </c>
      <c r="AU98" s="28">
        <v>0</v>
      </c>
      <c r="AV98" s="28">
        <v>0</v>
      </c>
      <c r="AW98" s="28">
        <v>0</v>
      </c>
      <c r="AX98" s="28">
        <v>0</v>
      </c>
      <c r="AY98" s="28">
        <v>0</v>
      </c>
      <c r="AZ98" s="28">
        <v>0</v>
      </c>
      <c r="BA98" s="28">
        <v>0</v>
      </c>
      <c r="BB98" s="28">
        <v>0</v>
      </c>
      <c r="BC98" s="28">
        <v>0</v>
      </c>
      <c r="BD98" s="28">
        <v>0</v>
      </c>
      <c r="BE98" s="28">
        <v>0</v>
      </c>
      <c r="BF98" s="28">
        <v>0</v>
      </c>
      <c r="BG98" s="28">
        <v>0</v>
      </c>
      <c r="BH98" s="28">
        <v>0</v>
      </c>
      <c r="BI98" s="28">
        <v>0</v>
      </c>
      <c r="BJ98" s="28">
        <v>0</v>
      </c>
      <c r="BK98" s="28">
        <v>0</v>
      </c>
      <c r="BL98" s="28">
        <v>0</v>
      </c>
      <c r="BM98" s="28">
        <v>0</v>
      </c>
      <c r="BN98" s="28">
        <v>0</v>
      </c>
      <c r="BO98" s="28">
        <v>0</v>
      </c>
      <c r="BP98" s="28">
        <v>0</v>
      </c>
      <c r="BQ98" s="28">
        <v>0</v>
      </c>
      <c r="BR98" s="28">
        <v>0</v>
      </c>
      <c r="BS98" s="28">
        <v>0</v>
      </c>
      <c r="BT98" s="28">
        <v>0</v>
      </c>
      <c r="BU98" s="28">
        <v>0</v>
      </c>
      <c r="BV98" s="28">
        <v>0</v>
      </c>
      <c r="BW98" s="28">
        <v>0</v>
      </c>
      <c r="BX98" s="28">
        <v>0</v>
      </c>
      <c r="BY98" s="28">
        <v>0</v>
      </c>
      <c r="BZ98" s="28">
        <v>0</v>
      </c>
      <c r="CA98" s="28">
        <v>0</v>
      </c>
      <c r="CB98" s="28">
        <v>0</v>
      </c>
      <c r="CC98" s="28">
        <v>0</v>
      </c>
      <c r="CD98" s="28">
        <v>0</v>
      </c>
      <c r="CE98" s="28">
        <v>0</v>
      </c>
      <c r="CF98" s="28">
        <v>0</v>
      </c>
      <c r="CG98" s="28">
        <v>0</v>
      </c>
      <c r="CH98" s="28">
        <v>0</v>
      </c>
      <c r="CI98" s="28">
        <v>0</v>
      </c>
      <c r="CJ98" s="28">
        <v>0</v>
      </c>
      <c r="CK98" s="28">
        <v>0</v>
      </c>
      <c r="CL98" s="28">
        <v>0</v>
      </c>
      <c r="CM98" s="28">
        <v>0</v>
      </c>
      <c r="CN98" s="28">
        <v>0</v>
      </c>
      <c r="CO98" s="28">
        <v>0</v>
      </c>
      <c r="CP98" s="28">
        <v>0</v>
      </c>
      <c r="CQ98" s="28">
        <v>0</v>
      </c>
      <c r="CR98" s="28">
        <v>192.60582831947227</v>
      </c>
      <c r="CS98" s="28">
        <v>0</v>
      </c>
      <c r="CT98" s="28">
        <v>408476.1205861558</v>
      </c>
      <c r="CU98" s="28">
        <v>0</v>
      </c>
      <c r="CV98" s="28">
        <v>0</v>
      </c>
      <c r="CW98" s="28">
        <v>0</v>
      </c>
      <c r="CX98" s="28">
        <v>0</v>
      </c>
      <c r="CY98" s="28">
        <v>0</v>
      </c>
      <c r="CZ98" s="28">
        <v>0</v>
      </c>
      <c r="DA98" s="28">
        <v>209.69303719503418</v>
      </c>
      <c r="DB98" s="28">
        <v>0</v>
      </c>
      <c r="DC98" s="28">
        <v>0</v>
      </c>
      <c r="DD98" s="28">
        <v>0</v>
      </c>
      <c r="DE98" s="28">
        <v>0</v>
      </c>
      <c r="DF98" s="28">
        <v>0</v>
      </c>
      <c r="DG98" s="28">
        <v>0</v>
      </c>
      <c r="DH98" s="28">
        <v>0</v>
      </c>
      <c r="DI98" s="28">
        <v>0</v>
      </c>
      <c r="DJ98" s="28">
        <v>0</v>
      </c>
      <c r="DK98" s="28">
        <v>0</v>
      </c>
      <c r="DL98" s="28">
        <v>0</v>
      </c>
      <c r="DM98" s="28">
        <v>0</v>
      </c>
      <c r="DN98" s="28">
        <v>0</v>
      </c>
      <c r="DO98" s="28">
        <v>0</v>
      </c>
      <c r="DP98" s="28">
        <v>0</v>
      </c>
      <c r="DQ98" s="28">
        <v>0</v>
      </c>
      <c r="DR98" s="28">
        <v>0</v>
      </c>
      <c r="DS98" s="28">
        <v>0</v>
      </c>
      <c r="DT98" s="28">
        <v>0</v>
      </c>
      <c r="DU98" s="28">
        <v>0</v>
      </c>
      <c r="DV98" s="28">
        <v>0</v>
      </c>
      <c r="DW98" s="28">
        <v>0</v>
      </c>
      <c r="DX98" s="28">
        <v>0</v>
      </c>
      <c r="DY98" s="28">
        <v>492.15002880627696</v>
      </c>
      <c r="DZ98" s="28">
        <v>0</v>
      </c>
      <c r="EA98" s="28">
        <v>0</v>
      </c>
      <c r="EB98" s="28">
        <v>0</v>
      </c>
      <c r="EC98" s="28">
        <v>0</v>
      </c>
      <c r="ED98" s="28">
        <v>0</v>
      </c>
      <c r="EE98" s="28">
        <v>0</v>
      </c>
      <c r="EF98" s="28">
        <v>581.1295119724881</v>
      </c>
      <c r="EG98" s="28">
        <v>0</v>
      </c>
      <c r="EH98" s="28">
        <v>0</v>
      </c>
      <c r="EI98" s="28">
        <v>0</v>
      </c>
      <c r="EJ98" s="28">
        <v>0</v>
      </c>
      <c r="EK98" s="28">
        <v>0</v>
      </c>
      <c r="EL98" s="28">
        <v>0</v>
      </c>
      <c r="EM98" s="28">
        <v>0</v>
      </c>
      <c r="EN98" s="28">
        <v>0</v>
      </c>
      <c r="EO98" s="28">
        <v>0</v>
      </c>
      <c r="EP98" s="28">
        <v>0</v>
      </c>
      <c r="EQ98" s="28">
        <v>0</v>
      </c>
      <c r="ER98" s="28">
        <v>0</v>
      </c>
      <c r="ES98" s="28">
        <f t="shared" si="4"/>
        <v>409951.69899244903</v>
      </c>
      <c r="ET98" s="28">
        <v>8110.1725527558192</v>
      </c>
      <c r="EU98" s="28">
        <v>0</v>
      </c>
      <c r="EV98" s="28">
        <v>0</v>
      </c>
      <c r="EW98" s="28">
        <v>0</v>
      </c>
      <c r="EX98" s="28">
        <f t="shared" si="5"/>
        <v>418061.87154520483</v>
      </c>
      <c r="EZ98" s="5">
        <f t="shared" si="7"/>
        <v>0</v>
      </c>
      <c r="AMD98"/>
      <c r="AME98"/>
      <c r="AMF98"/>
      <c r="AMG98"/>
      <c r="AMH98"/>
      <c r="AMI98"/>
      <c r="AMJ98"/>
      <c r="AMK98"/>
    </row>
    <row r="99" spans="1:1025" s="5" customFormat="1" x14ac:dyDescent="0.25">
      <c r="A99" s="9">
        <v>95</v>
      </c>
      <c r="B99" s="22"/>
      <c r="C99" s="24" t="s">
        <v>475</v>
      </c>
      <c r="D99" s="25" t="s">
        <v>476</v>
      </c>
      <c r="E99" s="28">
        <v>0</v>
      </c>
      <c r="F99" s="28">
        <v>0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28">
        <v>0</v>
      </c>
      <c r="M99" s="28">
        <v>0</v>
      </c>
      <c r="N99" s="28">
        <v>0</v>
      </c>
      <c r="O99" s="28">
        <v>0</v>
      </c>
      <c r="P99" s="28">
        <v>0</v>
      </c>
      <c r="Q99" s="28">
        <v>0</v>
      </c>
      <c r="R99" s="28">
        <v>0</v>
      </c>
      <c r="S99" s="28">
        <v>0</v>
      </c>
      <c r="T99" s="28">
        <v>0</v>
      </c>
      <c r="U99" s="28">
        <v>0</v>
      </c>
      <c r="V99" s="28">
        <v>0</v>
      </c>
      <c r="W99" s="28">
        <v>0</v>
      </c>
      <c r="X99" s="28">
        <v>0</v>
      </c>
      <c r="Y99" s="28">
        <v>0</v>
      </c>
      <c r="Z99" s="28">
        <v>0</v>
      </c>
      <c r="AA99" s="28">
        <v>0</v>
      </c>
      <c r="AB99" s="28">
        <v>0</v>
      </c>
      <c r="AC99" s="28">
        <v>0</v>
      </c>
      <c r="AD99" s="28">
        <v>0</v>
      </c>
      <c r="AE99" s="28">
        <v>0</v>
      </c>
      <c r="AF99" s="28">
        <v>0</v>
      </c>
      <c r="AG99" s="28">
        <v>0</v>
      </c>
      <c r="AH99" s="28">
        <v>0</v>
      </c>
      <c r="AI99" s="28">
        <v>0</v>
      </c>
      <c r="AJ99" s="28">
        <v>0</v>
      </c>
      <c r="AK99" s="28">
        <v>0</v>
      </c>
      <c r="AL99" s="28">
        <v>0</v>
      </c>
      <c r="AM99" s="28">
        <v>0</v>
      </c>
      <c r="AN99" s="28">
        <v>0</v>
      </c>
      <c r="AO99" s="28">
        <v>0</v>
      </c>
      <c r="AP99" s="28">
        <v>0</v>
      </c>
      <c r="AQ99" s="28">
        <v>0</v>
      </c>
      <c r="AR99" s="28">
        <v>0</v>
      </c>
      <c r="AS99" s="28">
        <v>0</v>
      </c>
      <c r="AT99" s="28">
        <v>0</v>
      </c>
      <c r="AU99" s="28">
        <v>0</v>
      </c>
      <c r="AV99" s="28">
        <v>0</v>
      </c>
      <c r="AW99" s="28">
        <v>0</v>
      </c>
      <c r="AX99" s="28">
        <v>0</v>
      </c>
      <c r="AY99" s="28">
        <v>0</v>
      </c>
      <c r="AZ99" s="28">
        <v>0</v>
      </c>
      <c r="BA99" s="28">
        <v>0</v>
      </c>
      <c r="BB99" s="28">
        <v>0</v>
      </c>
      <c r="BC99" s="28">
        <v>0</v>
      </c>
      <c r="BD99" s="28">
        <v>0</v>
      </c>
      <c r="BE99" s="28">
        <v>0</v>
      </c>
      <c r="BF99" s="28">
        <v>0</v>
      </c>
      <c r="BG99" s="28">
        <v>0</v>
      </c>
      <c r="BH99" s="28">
        <v>0</v>
      </c>
      <c r="BI99" s="28">
        <v>0</v>
      </c>
      <c r="BJ99" s="28">
        <v>0</v>
      </c>
      <c r="BK99" s="28">
        <v>0</v>
      </c>
      <c r="BL99" s="28">
        <v>0</v>
      </c>
      <c r="BM99" s="28">
        <v>0</v>
      </c>
      <c r="BN99" s="28">
        <v>0</v>
      </c>
      <c r="BO99" s="28">
        <v>0</v>
      </c>
      <c r="BP99" s="28">
        <v>0</v>
      </c>
      <c r="BQ99" s="28">
        <v>0</v>
      </c>
      <c r="BR99" s="28">
        <v>0</v>
      </c>
      <c r="BS99" s="28">
        <v>0</v>
      </c>
      <c r="BT99" s="28">
        <v>0</v>
      </c>
      <c r="BU99" s="28">
        <v>0</v>
      </c>
      <c r="BV99" s="28">
        <v>0</v>
      </c>
      <c r="BW99" s="28">
        <v>0</v>
      </c>
      <c r="BX99" s="28">
        <v>0</v>
      </c>
      <c r="BY99" s="28">
        <v>0</v>
      </c>
      <c r="BZ99" s="28">
        <v>0</v>
      </c>
      <c r="CA99" s="28">
        <v>0</v>
      </c>
      <c r="CB99" s="28">
        <v>0</v>
      </c>
      <c r="CC99" s="28">
        <v>0</v>
      </c>
      <c r="CD99" s="28">
        <v>0</v>
      </c>
      <c r="CE99" s="28">
        <v>0</v>
      </c>
      <c r="CF99" s="28">
        <v>0</v>
      </c>
      <c r="CG99" s="28">
        <v>0</v>
      </c>
      <c r="CH99" s="28">
        <v>0</v>
      </c>
      <c r="CI99" s="28">
        <v>0</v>
      </c>
      <c r="CJ99" s="28">
        <v>0</v>
      </c>
      <c r="CK99" s="28">
        <v>0</v>
      </c>
      <c r="CL99" s="28">
        <v>0</v>
      </c>
      <c r="CM99" s="28">
        <v>0</v>
      </c>
      <c r="CN99" s="28">
        <v>0</v>
      </c>
      <c r="CO99" s="28">
        <v>0</v>
      </c>
      <c r="CP99" s="28">
        <v>0</v>
      </c>
      <c r="CQ99" s="28">
        <v>0</v>
      </c>
      <c r="CR99" s="28">
        <v>0</v>
      </c>
      <c r="CS99" s="28">
        <v>0</v>
      </c>
      <c r="CT99" s="28">
        <v>0</v>
      </c>
      <c r="CU99" s="28">
        <v>346107.95149959822</v>
      </c>
      <c r="CV99" s="28">
        <v>0</v>
      </c>
      <c r="CW99" s="28">
        <v>0</v>
      </c>
      <c r="CX99" s="28">
        <v>0</v>
      </c>
      <c r="CY99" s="28">
        <v>0</v>
      </c>
      <c r="CZ99" s="28">
        <v>0</v>
      </c>
      <c r="DA99" s="28">
        <v>0</v>
      </c>
      <c r="DB99" s="28">
        <v>0</v>
      </c>
      <c r="DC99" s="28">
        <v>0</v>
      </c>
      <c r="DD99" s="28">
        <v>0</v>
      </c>
      <c r="DE99" s="28">
        <v>0</v>
      </c>
      <c r="DF99" s="28">
        <v>0</v>
      </c>
      <c r="DG99" s="28">
        <v>0</v>
      </c>
      <c r="DH99" s="28">
        <v>0</v>
      </c>
      <c r="DI99" s="28">
        <v>0</v>
      </c>
      <c r="DJ99" s="28">
        <v>0</v>
      </c>
      <c r="DK99" s="28">
        <v>0</v>
      </c>
      <c r="DL99" s="28">
        <v>0</v>
      </c>
      <c r="DM99" s="28">
        <v>0</v>
      </c>
      <c r="DN99" s="28">
        <v>0</v>
      </c>
      <c r="DO99" s="28">
        <v>0</v>
      </c>
      <c r="DP99" s="28">
        <v>0</v>
      </c>
      <c r="DQ99" s="28">
        <v>0</v>
      </c>
      <c r="DR99" s="28">
        <v>0</v>
      </c>
      <c r="DS99" s="28">
        <v>0</v>
      </c>
      <c r="DT99" s="28">
        <v>0</v>
      </c>
      <c r="DU99" s="28">
        <v>0</v>
      </c>
      <c r="DV99" s="28">
        <v>0</v>
      </c>
      <c r="DW99" s="28">
        <v>0</v>
      </c>
      <c r="DX99" s="28">
        <v>0</v>
      </c>
      <c r="DY99" s="28">
        <v>0</v>
      </c>
      <c r="DZ99" s="28">
        <v>0</v>
      </c>
      <c r="EA99" s="28">
        <v>0</v>
      </c>
      <c r="EB99" s="28">
        <v>0</v>
      </c>
      <c r="EC99" s="28">
        <v>0</v>
      </c>
      <c r="ED99" s="28">
        <v>0</v>
      </c>
      <c r="EE99" s="28">
        <v>0</v>
      </c>
      <c r="EF99" s="28">
        <v>0</v>
      </c>
      <c r="EG99" s="28">
        <v>0</v>
      </c>
      <c r="EH99" s="28">
        <v>0</v>
      </c>
      <c r="EI99" s="28">
        <v>0</v>
      </c>
      <c r="EJ99" s="28">
        <v>0</v>
      </c>
      <c r="EK99" s="28">
        <v>0</v>
      </c>
      <c r="EL99" s="28">
        <v>0</v>
      </c>
      <c r="EM99" s="28">
        <v>0</v>
      </c>
      <c r="EN99" s="28">
        <v>0</v>
      </c>
      <c r="EO99" s="28">
        <v>0</v>
      </c>
      <c r="EP99" s="28">
        <v>0</v>
      </c>
      <c r="EQ99" s="28">
        <v>0</v>
      </c>
      <c r="ER99" s="28">
        <v>0</v>
      </c>
      <c r="ES99" s="28">
        <f t="shared" si="4"/>
        <v>346107.95149959822</v>
      </c>
      <c r="ET99" s="28">
        <v>13619.572865917289</v>
      </c>
      <c r="EU99" s="28">
        <v>0</v>
      </c>
      <c r="EV99" s="28">
        <v>0</v>
      </c>
      <c r="EW99" s="28">
        <v>0</v>
      </c>
      <c r="EX99" s="28">
        <f t="shared" si="5"/>
        <v>359727.52436551551</v>
      </c>
      <c r="EZ99" s="5">
        <f t="shared" si="7"/>
        <v>0</v>
      </c>
      <c r="AMD99"/>
      <c r="AME99"/>
      <c r="AMF99"/>
      <c r="AMG99"/>
      <c r="AMH99"/>
      <c r="AMI99"/>
      <c r="AMJ99"/>
      <c r="AMK99"/>
    </row>
    <row r="100" spans="1:1025" s="5" customFormat="1" x14ac:dyDescent="0.25">
      <c r="A100" s="9">
        <v>96</v>
      </c>
      <c r="B100" s="22"/>
      <c r="C100" s="24" t="s">
        <v>477</v>
      </c>
      <c r="D100" s="25" t="s">
        <v>478</v>
      </c>
      <c r="E100" s="28">
        <v>0</v>
      </c>
      <c r="F100" s="28">
        <v>0</v>
      </c>
      <c r="G100" s="28">
        <v>0</v>
      </c>
      <c r="H100" s="28">
        <v>0</v>
      </c>
      <c r="I100" s="28">
        <v>0</v>
      </c>
      <c r="J100" s="28">
        <v>0</v>
      </c>
      <c r="K100" s="28">
        <v>0</v>
      </c>
      <c r="L100" s="28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0</v>
      </c>
      <c r="R100" s="28">
        <v>0</v>
      </c>
      <c r="S100" s="28">
        <v>0</v>
      </c>
      <c r="T100" s="28">
        <v>0</v>
      </c>
      <c r="U100" s="28">
        <v>0</v>
      </c>
      <c r="V100" s="28">
        <v>0</v>
      </c>
      <c r="W100" s="28">
        <v>0</v>
      </c>
      <c r="X100" s="28">
        <v>0</v>
      </c>
      <c r="Y100" s="28">
        <v>0</v>
      </c>
      <c r="Z100" s="28">
        <v>0</v>
      </c>
      <c r="AA100" s="28">
        <v>0</v>
      </c>
      <c r="AB100" s="28">
        <v>0</v>
      </c>
      <c r="AC100" s="28">
        <v>0</v>
      </c>
      <c r="AD100" s="28">
        <v>0</v>
      </c>
      <c r="AE100" s="28">
        <v>0</v>
      </c>
      <c r="AF100" s="28">
        <v>0</v>
      </c>
      <c r="AG100" s="28">
        <v>0</v>
      </c>
      <c r="AH100" s="28">
        <v>387.25427668215036</v>
      </c>
      <c r="AI100" s="28">
        <v>0</v>
      </c>
      <c r="AJ100" s="28">
        <v>0</v>
      </c>
      <c r="AK100" s="28">
        <v>631.05554207928628</v>
      </c>
      <c r="AL100" s="28">
        <v>433.16529883315422</v>
      </c>
      <c r="AM100" s="28">
        <v>0</v>
      </c>
      <c r="AN100" s="28">
        <v>0</v>
      </c>
      <c r="AO100" s="28">
        <v>114.51319143359758</v>
      </c>
      <c r="AP100" s="28">
        <v>1128.017940785981</v>
      </c>
      <c r="AQ100" s="28">
        <v>537.43943656801855</v>
      </c>
      <c r="AR100" s="28">
        <v>413.29126656665892</v>
      </c>
      <c r="AS100" s="28">
        <v>0</v>
      </c>
      <c r="AT100" s="28">
        <v>1617.0107619538442</v>
      </c>
      <c r="AU100" s="28">
        <v>0</v>
      </c>
      <c r="AV100" s="28">
        <v>0</v>
      </c>
      <c r="AW100" s="28">
        <v>247.81099521465561</v>
      </c>
      <c r="AX100" s="28">
        <v>0</v>
      </c>
      <c r="AY100" s="28">
        <v>239.02718483922328</v>
      </c>
      <c r="AZ100" s="28">
        <v>939.87929502515635</v>
      </c>
      <c r="BA100" s="28">
        <v>0</v>
      </c>
      <c r="BB100" s="28">
        <v>0</v>
      </c>
      <c r="BC100" s="28">
        <v>0</v>
      </c>
      <c r="BD100" s="28">
        <v>0</v>
      </c>
      <c r="BE100" s="28">
        <v>0</v>
      </c>
      <c r="BF100" s="28">
        <v>0</v>
      </c>
      <c r="BG100" s="28">
        <v>0</v>
      </c>
      <c r="BH100" s="28">
        <v>0</v>
      </c>
      <c r="BI100" s="28">
        <v>0</v>
      </c>
      <c r="BJ100" s="28">
        <v>0</v>
      </c>
      <c r="BK100" s="28">
        <v>0</v>
      </c>
      <c r="BL100" s="28">
        <v>3093.3490569242422</v>
      </c>
      <c r="BM100" s="28">
        <v>0</v>
      </c>
      <c r="BN100" s="28">
        <v>0</v>
      </c>
      <c r="BO100" s="28">
        <v>0</v>
      </c>
      <c r="BP100" s="28">
        <v>0</v>
      </c>
      <c r="BQ100" s="28">
        <v>0</v>
      </c>
      <c r="BR100" s="28">
        <v>0</v>
      </c>
      <c r="BS100" s="28">
        <v>2162.4843072120489</v>
      </c>
      <c r="BT100" s="28">
        <v>0</v>
      </c>
      <c r="BU100" s="28">
        <v>576.43304605937226</v>
      </c>
      <c r="BV100" s="28">
        <v>11133.023052628705</v>
      </c>
      <c r="BW100" s="28">
        <v>174.94741843430171</v>
      </c>
      <c r="BX100" s="28">
        <v>255.43856409119331</v>
      </c>
      <c r="BY100" s="28">
        <v>0</v>
      </c>
      <c r="BZ100" s="28">
        <v>0</v>
      </c>
      <c r="CA100" s="28">
        <v>243.38759815478721</v>
      </c>
      <c r="CB100" s="28">
        <v>0</v>
      </c>
      <c r="CC100" s="28">
        <v>0</v>
      </c>
      <c r="CD100" s="28">
        <v>0</v>
      </c>
      <c r="CE100" s="28">
        <v>0</v>
      </c>
      <c r="CF100" s="28">
        <v>0</v>
      </c>
      <c r="CG100" s="28">
        <v>0</v>
      </c>
      <c r="CH100" s="28">
        <v>0</v>
      </c>
      <c r="CI100" s="28">
        <v>0</v>
      </c>
      <c r="CJ100" s="28">
        <v>0</v>
      </c>
      <c r="CK100" s="28">
        <v>47.835474254625638</v>
      </c>
      <c r="CL100" s="28">
        <v>0</v>
      </c>
      <c r="CM100" s="28">
        <v>0</v>
      </c>
      <c r="CN100" s="28">
        <v>0</v>
      </c>
      <c r="CO100" s="28">
        <v>0</v>
      </c>
      <c r="CP100" s="28">
        <v>317.239545552626</v>
      </c>
      <c r="CQ100" s="28">
        <v>8078.3790035267411</v>
      </c>
      <c r="CR100" s="28">
        <v>0</v>
      </c>
      <c r="CS100" s="28">
        <v>0</v>
      </c>
      <c r="CT100" s="28">
        <v>180.77520189235065</v>
      </c>
      <c r="CU100" s="28">
        <v>0</v>
      </c>
      <c r="CV100" s="28">
        <v>627381.42932816094</v>
      </c>
      <c r="CW100" s="28">
        <v>4474.8772114885696</v>
      </c>
      <c r="CX100" s="28">
        <v>4805.5830221111983</v>
      </c>
      <c r="CY100" s="28">
        <v>2940.2872733419945</v>
      </c>
      <c r="CZ100" s="28">
        <v>721.78154759801055</v>
      </c>
      <c r="DA100" s="28">
        <v>0</v>
      </c>
      <c r="DB100" s="28">
        <v>0</v>
      </c>
      <c r="DC100" s="28">
        <v>0</v>
      </c>
      <c r="DD100" s="28">
        <v>0</v>
      </c>
      <c r="DE100" s="28">
        <v>0</v>
      </c>
      <c r="DF100" s="28">
        <v>0</v>
      </c>
      <c r="DG100" s="28">
        <v>0</v>
      </c>
      <c r="DH100" s="28">
        <v>0</v>
      </c>
      <c r="DI100" s="28">
        <v>0</v>
      </c>
      <c r="DJ100" s="28">
        <v>0</v>
      </c>
      <c r="DK100" s="28">
        <v>0</v>
      </c>
      <c r="DL100" s="28">
        <v>0</v>
      </c>
      <c r="DM100" s="28">
        <v>0</v>
      </c>
      <c r="DN100" s="28">
        <v>0</v>
      </c>
      <c r="DO100" s="28">
        <v>147.43377828455499</v>
      </c>
      <c r="DP100" s="28">
        <v>0</v>
      </c>
      <c r="DQ100" s="28">
        <v>0</v>
      </c>
      <c r="DR100" s="28">
        <v>0</v>
      </c>
      <c r="DS100" s="28">
        <v>0</v>
      </c>
      <c r="DT100" s="28">
        <v>0</v>
      </c>
      <c r="DU100" s="28">
        <v>0</v>
      </c>
      <c r="DV100" s="28">
        <v>0</v>
      </c>
      <c r="DW100" s="28">
        <v>0</v>
      </c>
      <c r="DX100" s="28">
        <v>0</v>
      </c>
      <c r="DY100" s="28">
        <v>0</v>
      </c>
      <c r="DZ100" s="28">
        <v>0</v>
      </c>
      <c r="EA100" s="28">
        <v>0</v>
      </c>
      <c r="EB100" s="28">
        <v>160.28299493906096</v>
      </c>
      <c r="EC100" s="28">
        <v>2.9577120180556524</v>
      </c>
      <c r="ED100" s="28">
        <v>0</v>
      </c>
      <c r="EE100" s="28">
        <v>0</v>
      </c>
      <c r="EF100" s="28">
        <v>3.0156132132575519E-2</v>
      </c>
      <c r="EG100" s="28">
        <v>0</v>
      </c>
      <c r="EH100" s="28">
        <v>0</v>
      </c>
      <c r="EI100" s="28">
        <v>0</v>
      </c>
      <c r="EJ100" s="28">
        <v>0</v>
      </c>
      <c r="EK100" s="28">
        <v>0</v>
      </c>
      <c r="EL100" s="28">
        <v>0</v>
      </c>
      <c r="EM100" s="28">
        <v>0</v>
      </c>
      <c r="EN100" s="28">
        <v>0</v>
      </c>
      <c r="EO100" s="28">
        <v>0</v>
      </c>
      <c r="EP100" s="28">
        <v>0</v>
      </c>
      <c r="EQ100" s="28">
        <v>0</v>
      </c>
      <c r="ER100" s="28">
        <v>0</v>
      </c>
      <c r="ES100" s="28">
        <f t="shared" si="4"/>
        <v>673586.42048278719</v>
      </c>
      <c r="ET100" s="28">
        <v>0</v>
      </c>
      <c r="EU100" s="28">
        <v>0</v>
      </c>
      <c r="EV100" s="28">
        <v>0</v>
      </c>
      <c r="EW100" s="28">
        <v>-38110.319476484525</v>
      </c>
      <c r="EX100" s="28">
        <f t="shared" si="5"/>
        <v>635476.10100630263</v>
      </c>
      <c r="EZ100" s="5">
        <f t="shared" si="7"/>
        <v>0</v>
      </c>
      <c r="AMD100"/>
      <c r="AME100"/>
      <c r="AMF100"/>
      <c r="AMG100"/>
      <c r="AMH100"/>
      <c r="AMI100"/>
      <c r="AMJ100"/>
      <c r="AMK100"/>
    </row>
    <row r="101" spans="1:1025" s="5" customFormat="1" ht="38.25" x14ac:dyDescent="0.25">
      <c r="A101" s="9">
        <v>97</v>
      </c>
      <c r="B101" s="22"/>
      <c r="C101" s="24" t="s">
        <v>479</v>
      </c>
      <c r="D101" s="25" t="s">
        <v>480</v>
      </c>
      <c r="E101" s="28">
        <v>0</v>
      </c>
      <c r="F101" s="28">
        <v>0</v>
      </c>
      <c r="G101" s="28">
        <v>0</v>
      </c>
      <c r="H101" s="28">
        <v>0</v>
      </c>
      <c r="I101" s="28">
        <v>0</v>
      </c>
      <c r="J101" s="28">
        <v>0</v>
      </c>
      <c r="K101" s="28">
        <v>0</v>
      </c>
      <c r="L101" s="28">
        <v>0</v>
      </c>
      <c r="M101" s="28">
        <v>0</v>
      </c>
      <c r="N101" s="28">
        <v>0</v>
      </c>
      <c r="O101" s="28">
        <v>0</v>
      </c>
      <c r="P101" s="28">
        <v>0</v>
      </c>
      <c r="Q101" s="28">
        <v>0</v>
      </c>
      <c r="R101" s="28">
        <v>0</v>
      </c>
      <c r="S101" s="28">
        <v>0</v>
      </c>
      <c r="T101" s="28">
        <v>0</v>
      </c>
      <c r="U101" s="28">
        <v>0</v>
      </c>
      <c r="V101" s="28">
        <v>0</v>
      </c>
      <c r="W101" s="28">
        <v>0</v>
      </c>
      <c r="X101" s="28">
        <v>0</v>
      </c>
      <c r="Y101" s="28">
        <v>0</v>
      </c>
      <c r="Z101" s="28">
        <v>0</v>
      </c>
      <c r="AA101" s="28">
        <v>0</v>
      </c>
      <c r="AB101" s="28">
        <v>0</v>
      </c>
      <c r="AC101" s="28">
        <v>0</v>
      </c>
      <c r="AD101" s="28">
        <v>0</v>
      </c>
      <c r="AE101" s="28">
        <v>0</v>
      </c>
      <c r="AF101" s="28">
        <v>0</v>
      </c>
      <c r="AG101" s="28">
        <v>0</v>
      </c>
      <c r="AH101" s="28">
        <v>0</v>
      </c>
      <c r="AI101" s="28">
        <v>0</v>
      </c>
      <c r="AJ101" s="28">
        <v>0</v>
      </c>
      <c r="AK101" s="28">
        <v>0</v>
      </c>
      <c r="AL101" s="28">
        <v>0</v>
      </c>
      <c r="AM101" s="28">
        <v>0</v>
      </c>
      <c r="AN101" s="28">
        <v>0</v>
      </c>
      <c r="AO101" s="28">
        <v>0</v>
      </c>
      <c r="AP101" s="28">
        <v>0</v>
      </c>
      <c r="AQ101" s="28">
        <v>0</v>
      </c>
      <c r="AR101" s="28">
        <v>0</v>
      </c>
      <c r="AS101" s="28">
        <v>0</v>
      </c>
      <c r="AT101" s="28">
        <v>0</v>
      </c>
      <c r="AU101" s="28">
        <v>0</v>
      </c>
      <c r="AV101" s="28">
        <v>0</v>
      </c>
      <c r="AW101" s="28">
        <v>0</v>
      </c>
      <c r="AX101" s="28">
        <v>0</v>
      </c>
      <c r="AY101" s="28">
        <v>0</v>
      </c>
      <c r="AZ101" s="28">
        <v>0</v>
      </c>
      <c r="BA101" s="28">
        <v>0</v>
      </c>
      <c r="BB101" s="28">
        <v>0</v>
      </c>
      <c r="BC101" s="28">
        <v>0</v>
      </c>
      <c r="BD101" s="28">
        <v>0</v>
      </c>
      <c r="BE101" s="28">
        <v>0</v>
      </c>
      <c r="BF101" s="28">
        <v>0</v>
      </c>
      <c r="BG101" s="28">
        <v>0</v>
      </c>
      <c r="BH101" s="28">
        <v>0</v>
      </c>
      <c r="BI101" s="28">
        <v>0</v>
      </c>
      <c r="BJ101" s="28">
        <v>0</v>
      </c>
      <c r="BK101" s="28">
        <v>0</v>
      </c>
      <c r="BL101" s="28">
        <v>0</v>
      </c>
      <c r="BM101" s="28">
        <v>0</v>
      </c>
      <c r="BN101" s="28">
        <v>0</v>
      </c>
      <c r="BO101" s="28">
        <v>0</v>
      </c>
      <c r="BP101" s="28">
        <v>0</v>
      </c>
      <c r="BQ101" s="28">
        <v>0</v>
      </c>
      <c r="BR101" s="28">
        <v>0</v>
      </c>
      <c r="BS101" s="28">
        <v>0</v>
      </c>
      <c r="BT101" s="28">
        <v>0</v>
      </c>
      <c r="BU101" s="28">
        <v>0</v>
      </c>
      <c r="BV101" s="28">
        <v>0</v>
      </c>
      <c r="BW101" s="28">
        <v>0</v>
      </c>
      <c r="BX101" s="28">
        <v>0</v>
      </c>
      <c r="BY101" s="28">
        <v>0</v>
      </c>
      <c r="BZ101" s="28">
        <v>0</v>
      </c>
      <c r="CA101" s="28">
        <v>0</v>
      </c>
      <c r="CB101" s="28">
        <v>0</v>
      </c>
      <c r="CC101" s="28">
        <v>0</v>
      </c>
      <c r="CD101" s="28">
        <v>0</v>
      </c>
      <c r="CE101" s="28">
        <v>0</v>
      </c>
      <c r="CF101" s="28">
        <v>0</v>
      </c>
      <c r="CG101" s="28">
        <v>0</v>
      </c>
      <c r="CH101" s="28">
        <v>0</v>
      </c>
      <c r="CI101" s="28">
        <v>0</v>
      </c>
      <c r="CJ101" s="28">
        <v>0</v>
      </c>
      <c r="CK101" s="28">
        <v>0</v>
      </c>
      <c r="CL101" s="28">
        <v>0</v>
      </c>
      <c r="CM101" s="28">
        <v>0</v>
      </c>
      <c r="CN101" s="28">
        <v>0</v>
      </c>
      <c r="CO101" s="28">
        <v>0</v>
      </c>
      <c r="CP101" s="28">
        <v>0</v>
      </c>
      <c r="CQ101" s="28">
        <v>0</v>
      </c>
      <c r="CR101" s="28">
        <v>0</v>
      </c>
      <c r="CS101" s="28">
        <v>0</v>
      </c>
      <c r="CT101" s="28">
        <v>0</v>
      </c>
      <c r="CU101" s="28">
        <v>0</v>
      </c>
      <c r="CV101" s="28">
        <v>0</v>
      </c>
      <c r="CW101" s="28">
        <v>157000.91004353741</v>
      </c>
      <c r="CX101" s="28">
        <v>0</v>
      </c>
      <c r="CY101" s="28">
        <v>4.1877220952592253</v>
      </c>
      <c r="CZ101" s="28">
        <v>0</v>
      </c>
      <c r="DA101" s="28">
        <v>0</v>
      </c>
      <c r="DB101" s="28">
        <v>0</v>
      </c>
      <c r="DC101" s="28">
        <v>0</v>
      </c>
      <c r="DD101" s="28">
        <v>0</v>
      </c>
      <c r="DE101" s="28">
        <v>0</v>
      </c>
      <c r="DF101" s="28">
        <v>0</v>
      </c>
      <c r="DG101" s="28">
        <v>0</v>
      </c>
      <c r="DH101" s="28">
        <v>0</v>
      </c>
      <c r="DI101" s="28">
        <v>0</v>
      </c>
      <c r="DJ101" s="28">
        <v>0</v>
      </c>
      <c r="DK101" s="28">
        <v>0</v>
      </c>
      <c r="DL101" s="28">
        <v>0</v>
      </c>
      <c r="DM101" s="28">
        <v>0</v>
      </c>
      <c r="DN101" s="28">
        <v>0</v>
      </c>
      <c r="DO101" s="28">
        <v>0</v>
      </c>
      <c r="DP101" s="28">
        <v>0</v>
      </c>
      <c r="DQ101" s="28">
        <v>0</v>
      </c>
      <c r="DR101" s="28">
        <v>0</v>
      </c>
      <c r="DS101" s="28">
        <v>0</v>
      </c>
      <c r="DT101" s="28">
        <v>0</v>
      </c>
      <c r="DU101" s="28">
        <v>0</v>
      </c>
      <c r="DV101" s="28">
        <v>0</v>
      </c>
      <c r="DW101" s="28">
        <v>0</v>
      </c>
      <c r="DX101" s="28">
        <v>0</v>
      </c>
      <c r="DY101" s="28">
        <v>0</v>
      </c>
      <c r="DZ101" s="28">
        <v>0</v>
      </c>
      <c r="EA101" s="28">
        <v>0</v>
      </c>
      <c r="EB101" s="28">
        <v>0</v>
      </c>
      <c r="EC101" s="28">
        <v>19.998677933685467</v>
      </c>
      <c r="ED101" s="28">
        <v>0</v>
      </c>
      <c r="EE101" s="28">
        <v>0</v>
      </c>
      <c r="EF101" s="28">
        <v>0</v>
      </c>
      <c r="EG101" s="28">
        <v>0</v>
      </c>
      <c r="EH101" s="28">
        <v>0</v>
      </c>
      <c r="EI101" s="28">
        <v>0</v>
      </c>
      <c r="EJ101" s="28">
        <v>0</v>
      </c>
      <c r="EK101" s="28">
        <v>0</v>
      </c>
      <c r="EL101" s="28">
        <v>0</v>
      </c>
      <c r="EM101" s="28">
        <v>0</v>
      </c>
      <c r="EN101" s="28">
        <v>0</v>
      </c>
      <c r="EO101" s="28">
        <v>0</v>
      </c>
      <c r="EP101" s="28">
        <v>0</v>
      </c>
      <c r="EQ101" s="28">
        <v>0</v>
      </c>
      <c r="ER101" s="28">
        <v>0</v>
      </c>
      <c r="ES101" s="28">
        <f t="shared" ref="ES101:ES132" si="8">SUM(E101:ER101)</f>
        <v>157025.09644356635</v>
      </c>
      <c r="ET101" s="28">
        <v>117495.6937182347</v>
      </c>
      <c r="EU101" s="28">
        <v>20728.15488229</v>
      </c>
      <c r="EV101" s="28">
        <v>0</v>
      </c>
      <c r="EW101" s="28">
        <v>0</v>
      </c>
      <c r="EX101" s="28">
        <f t="shared" si="5"/>
        <v>295248.94504409103</v>
      </c>
      <c r="EZ101" s="5">
        <f t="shared" si="7"/>
        <v>0</v>
      </c>
      <c r="AMD101"/>
      <c r="AME101"/>
      <c r="AMF101"/>
      <c r="AMG101"/>
      <c r="AMH101"/>
      <c r="AMI101"/>
      <c r="AMJ101"/>
      <c r="AMK101"/>
    </row>
    <row r="102" spans="1:1025" s="5" customFormat="1" ht="25.5" x14ac:dyDescent="0.25">
      <c r="A102" s="9">
        <v>98</v>
      </c>
      <c r="B102" s="22"/>
      <c r="C102" s="24" t="s">
        <v>481</v>
      </c>
      <c r="D102" s="25" t="s">
        <v>482</v>
      </c>
      <c r="E102" s="28">
        <v>0</v>
      </c>
      <c r="F102" s="28">
        <v>0</v>
      </c>
      <c r="G102" s="28">
        <v>0</v>
      </c>
      <c r="H102" s="28">
        <v>0</v>
      </c>
      <c r="I102" s="28">
        <v>0</v>
      </c>
      <c r="J102" s="28">
        <v>0</v>
      </c>
      <c r="K102" s="28">
        <v>0</v>
      </c>
      <c r="L102" s="28">
        <v>0</v>
      </c>
      <c r="M102" s="28">
        <v>0</v>
      </c>
      <c r="N102" s="28">
        <v>0</v>
      </c>
      <c r="O102" s="28">
        <v>0</v>
      </c>
      <c r="P102" s="28">
        <v>0</v>
      </c>
      <c r="Q102" s="28">
        <v>0</v>
      </c>
      <c r="R102" s="28">
        <v>0</v>
      </c>
      <c r="S102" s="28">
        <v>0</v>
      </c>
      <c r="T102" s="28">
        <v>0</v>
      </c>
      <c r="U102" s="28">
        <v>0</v>
      </c>
      <c r="V102" s="28">
        <v>0</v>
      </c>
      <c r="W102" s="28">
        <v>0</v>
      </c>
      <c r="X102" s="28">
        <v>0</v>
      </c>
      <c r="Y102" s="28">
        <v>0</v>
      </c>
      <c r="Z102" s="28">
        <v>0</v>
      </c>
      <c r="AA102" s="28">
        <v>0</v>
      </c>
      <c r="AB102" s="28">
        <v>0</v>
      </c>
      <c r="AC102" s="28">
        <v>0</v>
      </c>
      <c r="AD102" s="28">
        <v>0</v>
      </c>
      <c r="AE102" s="28">
        <v>0</v>
      </c>
      <c r="AF102" s="28">
        <v>0</v>
      </c>
      <c r="AG102" s="28">
        <v>0</v>
      </c>
      <c r="AH102" s="28">
        <v>0</v>
      </c>
      <c r="AI102" s="28">
        <v>0</v>
      </c>
      <c r="AJ102" s="28">
        <v>0</v>
      </c>
      <c r="AK102" s="28">
        <v>0</v>
      </c>
      <c r="AL102" s="28">
        <v>0</v>
      </c>
      <c r="AM102" s="28">
        <v>0</v>
      </c>
      <c r="AN102" s="28">
        <v>0</v>
      </c>
      <c r="AO102" s="28">
        <v>0</v>
      </c>
      <c r="AP102" s="28">
        <v>0</v>
      </c>
      <c r="AQ102" s="28">
        <v>0</v>
      </c>
      <c r="AR102" s="28">
        <v>0</v>
      </c>
      <c r="AS102" s="28">
        <v>0</v>
      </c>
      <c r="AT102" s="28">
        <v>0</v>
      </c>
      <c r="AU102" s="28">
        <v>0</v>
      </c>
      <c r="AV102" s="28">
        <v>0</v>
      </c>
      <c r="AW102" s="28">
        <v>0</v>
      </c>
      <c r="AX102" s="28">
        <v>0</v>
      </c>
      <c r="AY102" s="28">
        <v>0</v>
      </c>
      <c r="AZ102" s="28">
        <v>0</v>
      </c>
      <c r="BA102" s="28">
        <v>0</v>
      </c>
      <c r="BB102" s="28">
        <v>0</v>
      </c>
      <c r="BC102" s="28">
        <v>0</v>
      </c>
      <c r="BD102" s="28">
        <v>0</v>
      </c>
      <c r="BE102" s="28">
        <v>0</v>
      </c>
      <c r="BF102" s="28">
        <v>0</v>
      </c>
      <c r="BG102" s="28">
        <v>0</v>
      </c>
      <c r="BH102" s="28">
        <v>0</v>
      </c>
      <c r="BI102" s="28">
        <v>0</v>
      </c>
      <c r="BJ102" s="28">
        <v>0</v>
      </c>
      <c r="BK102" s="28">
        <v>0</v>
      </c>
      <c r="BL102" s="28">
        <v>0</v>
      </c>
      <c r="BM102" s="28">
        <v>0</v>
      </c>
      <c r="BN102" s="28">
        <v>0</v>
      </c>
      <c r="BO102" s="28">
        <v>0</v>
      </c>
      <c r="BP102" s="28">
        <v>0</v>
      </c>
      <c r="BQ102" s="28">
        <v>0</v>
      </c>
      <c r="BR102" s="28">
        <v>0</v>
      </c>
      <c r="BS102" s="28">
        <v>0</v>
      </c>
      <c r="BT102" s="28">
        <v>0</v>
      </c>
      <c r="BU102" s="28">
        <v>0</v>
      </c>
      <c r="BV102" s="28">
        <v>0</v>
      </c>
      <c r="BW102" s="28">
        <v>0</v>
      </c>
      <c r="BX102" s="28">
        <v>0</v>
      </c>
      <c r="BY102" s="28">
        <v>0</v>
      </c>
      <c r="BZ102" s="28">
        <v>0</v>
      </c>
      <c r="CA102" s="28">
        <v>0</v>
      </c>
      <c r="CB102" s="28">
        <v>0</v>
      </c>
      <c r="CC102" s="28">
        <v>0</v>
      </c>
      <c r="CD102" s="28">
        <v>0</v>
      </c>
      <c r="CE102" s="28">
        <v>0</v>
      </c>
      <c r="CF102" s="28">
        <v>0</v>
      </c>
      <c r="CG102" s="28">
        <v>0</v>
      </c>
      <c r="CH102" s="28">
        <v>0</v>
      </c>
      <c r="CI102" s="28">
        <v>0</v>
      </c>
      <c r="CJ102" s="28">
        <v>0</v>
      </c>
      <c r="CK102" s="28">
        <v>0</v>
      </c>
      <c r="CL102" s="28">
        <v>0</v>
      </c>
      <c r="CM102" s="28">
        <v>0</v>
      </c>
      <c r="CN102" s="28">
        <v>0</v>
      </c>
      <c r="CO102" s="28">
        <v>0</v>
      </c>
      <c r="CP102" s="28">
        <v>0</v>
      </c>
      <c r="CQ102" s="28">
        <v>220.83270718279158</v>
      </c>
      <c r="CR102" s="28">
        <v>0</v>
      </c>
      <c r="CS102" s="28">
        <v>0</v>
      </c>
      <c r="CT102" s="28">
        <v>0</v>
      </c>
      <c r="CU102" s="28">
        <v>0</v>
      </c>
      <c r="CV102" s="28">
        <v>502.98180768301347</v>
      </c>
      <c r="CW102" s="28">
        <v>0</v>
      </c>
      <c r="CX102" s="28">
        <v>49387.192215832263</v>
      </c>
      <c r="CY102" s="28">
        <v>2715.1629494420249</v>
      </c>
      <c r="CZ102" s="28">
        <v>128.63991793520196</v>
      </c>
      <c r="DA102" s="28">
        <v>0</v>
      </c>
      <c r="DB102" s="28">
        <v>0</v>
      </c>
      <c r="DC102" s="28">
        <v>0</v>
      </c>
      <c r="DD102" s="28">
        <v>0</v>
      </c>
      <c r="DE102" s="28">
        <v>0</v>
      </c>
      <c r="DF102" s="28">
        <v>0</v>
      </c>
      <c r="DG102" s="28">
        <v>0</v>
      </c>
      <c r="DH102" s="28">
        <v>0</v>
      </c>
      <c r="DI102" s="28">
        <v>0</v>
      </c>
      <c r="DJ102" s="28">
        <v>0</v>
      </c>
      <c r="DK102" s="28">
        <v>0</v>
      </c>
      <c r="DL102" s="28">
        <v>0</v>
      </c>
      <c r="DM102" s="28">
        <v>0</v>
      </c>
      <c r="DN102" s="28">
        <v>0</v>
      </c>
      <c r="DO102" s="28">
        <v>0</v>
      </c>
      <c r="DP102" s="28">
        <v>0</v>
      </c>
      <c r="DQ102" s="28">
        <v>0</v>
      </c>
      <c r="DR102" s="28">
        <v>0</v>
      </c>
      <c r="DS102" s="28">
        <v>0</v>
      </c>
      <c r="DT102" s="28">
        <v>0</v>
      </c>
      <c r="DU102" s="28">
        <v>0</v>
      </c>
      <c r="DV102" s="28">
        <v>0</v>
      </c>
      <c r="DW102" s="28">
        <v>0</v>
      </c>
      <c r="DX102" s="28">
        <v>0</v>
      </c>
      <c r="DY102" s="28">
        <v>0</v>
      </c>
      <c r="DZ102" s="28">
        <v>0</v>
      </c>
      <c r="EA102" s="28">
        <v>0</v>
      </c>
      <c r="EB102" s="28">
        <v>0</v>
      </c>
      <c r="EC102" s="28">
        <v>0</v>
      </c>
      <c r="ED102" s="28">
        <v>0</v>
      </c>
      <c r="EE102" s="28">
        <v>0</v>
      </c>
      <c r="EF102" s="28">
        <v>0</v>
      </c>
      <c r="EG102" s="28">
        <v>0</v>
      </c>
      <c r="EH102" s="28">
        <v>0</v>
      </c>
      <c r="EI102" s="28">
        <v>0</v>
      </c>
      <c r="EJ102" s="28">
        <v>0</v>
      </c>
      <c r="EK102" s="28">
        <v>0</v>
      </c>
      <c r="EL102" s="28">
        <v>0</v>
      </c>
      <c r="EM102" s="28">
        <v>0</v>
      </c>
      <c r="EN102" s="28">
        <v>0</v>
      </c>
      <c r="EO102" s="28">
        <v>0</v>
      </c>
      <c r="EP102" s="28">
        <v>0</v>
      </c>
      <c r="EQ102" s="28">
        <v>0</v>
      </c>
      <c r="ER102" s="28">
        <v>0</v>
      </c>
      <c r="ES102" s="28">
        <f t="shared" si="8"/>
        <v>52954.809598075299</v>
      </c>
      <c r="ET102" s="28">
        <v>10154.185931469558</v>
      </c>
      <c r="EU102" s="28">
        <v>3128.0145113034264</v>
      </c>
      <c r="EV102" s="28">
        <v>0</v>
      </c>
      <c r="EW102" s="28">
        <v>0</v>
      </c>
      <c r="EX102" s="28">
        <f t="shared" si="5"/>
        <v>66237.010040848283</v>
      </c>
      <c r="EZ102" s="5">
        <f t="shared" si="7"/>
        <v>0</v>
      </c>
      <c r="AMD102"/>
      <c r="AME102"/>
      <c r="AMF102"/>
      <c r="AMG102"/>
      <c r="AMH102"/>
      <c r="AMI102"/>
      <c r="AMJ102"/>
      <c r="AMK102"/>
    </row>
    <row r="103" spans="1:1025" s="5" customFormat="1" ht="51" x14ac:dyDescent="0.25">
      <c r="A103" s="9">
        <v>99</v>
      </c>
      <c r="B103" s="22"/>
      <c r="C103" s="24" t="s">
        <v>483</v>
      </c>
      <c r="D103" s="25" t="s">
        <v>484</v>
      </c>
      <c r="E103" s="28">
        <v>0</v>
      </c>
      <c r="F103" s="28">
        <v>0</v>
      </c>
      <c r="G103" s="28">
        <v>0</v>
      </c>
      <c r="H103" s="28">
        <v>0</v>
      </c>
      <c r="I103" s="28">
        <v>0</v>
      </c>
      <c r="J103" s="28">
        <v>0</v>
      </c>
      <c r="K103" s="28">
        <v>0</v>
      </c>
      <c r="L103" s="28">
        <v>0</v>
      </c>
      <c r="M103" s="28">
        <v>0</v>
      </c>
      <c r="N103" s="28">
        <v>0</v>
      </c>
      <c r="O103" s="28">
        <v>0</v>
      </c>
      <c r="P103" s="28">
        <v>0</v>
      </c>
      <c r="Q103" s="28">
        <v>0</v>
      </c>
      <c r="R103" s="28">
        <v>0</v>
      </c>
      <c r="S103" s="28">
        <v>0</v>
      </c>
      <c r="T103" s="28">
        <v>0</v>
      </c>
      <c r="U103" s="28">
        <v>0</v>
      </c>
      <c r="V103" s="28">
        <v>0</v>
      </c>
      <c r="W103" s="28">
        <v>0</v>
      </c>
      <c r="X103" s="28">
        <v>0</v>
      </c>
      <c r="Y103" s="28">
        <v>0</v>
      </c>
      <c r="Z103" s="28">
        <v>0</v>
      </c>
      <c r="AA103" s="28">
        <v>0</v>
      </c>
      <c r="AB103" s="28">
        <v>0</v>
      </c>
      <c r="AC103" s="28">
        <v>0</v>
      </c>
      <c r="AD103" s="28">
        <v>0</v>
      </c>
      <c r="AE103" s="28">
        <v>0</v>
      </c>
      <c r="AF103" s="28">
        <v>0</v>
      </c>
      <c r="AG103" s="28">
        <v>0</v>
      </c>
      <c r="AH103" s="28">
        <v>0</v>
      </c>
      <c r="AI103" s="28">
        <v>0</v>
      </c>
      <c r="AJ103" s="28">
        <v>0</v>
      </c>
      <c r="AK103" s="28">
        <v>0</v>
      </c>
      <c r="AL103" s="28">
        <v>0</v>
      </c>
      <c r="AM103" s="28">
        <v>0</v>
      </c>
      <c r="AN103" s="28">
        <v>0</v>
      </c>
      <c r="AO103" s="28">
        <v>0</v>
      </c>
      <c r="AP103" s="28">
        <v>0</v>
      </c>
      <c r="AQ103" s="28">
        <v>0</v>
      </c>
      <c r="AR103" s="28">
        <v>0</v>
      </c>
      <c r="AS103" s="28">
        <v>0</v>
      </c>
      <c r="AT103" s="28">
        <v>0</v>
      </c>
      <c r="AU103" s="28">
        <v>0</v>
      </c>
      <c r="AV103" s="28">
        <v>0</v>
      </c>
      <c r="AW103" s="28">
        <v>0</v>
      </c>
      <c r="AX103" s="28">
        <v>0</v>
      </c>
      <c r="AY103" s="28">
        <v>0</v>
      </c>
      <c r="AZ103" s="28">
        <v>0</v>
      </c>
      <c r="BA103" s="28">
        <v>0</v>
      </c>
      <c r="BB103" s="28">
        <v>0</v>
      </c>
      <c r="BC103" s="28">
        <v>0</v>
      </c>
      <c r="BD103" s="28">
        <v>0</v>
      </c>
      <c r="BE103" s="28">
        <v>0</v>
      </c>
      <c r="BF103" s="28">
        <v>0</v>
      </c>
      <c r="BG103" s="28">
        <v>0</v>
      </c>
      <c r="BH103" s="28">
        <v>0</v>
      </c>
      <c r="BI103" s="28">
        <v>0</v>
      </c>
      <c r="BJ103" s="28">
        <v>0</v>
      </c>
      <c r="BK103" s="28">
        <v>0</v>
      </c>
      <c r="BL103" s="28">
        <v>0</v>
      </c>
      <c r="BM103" s="28">
        <v>0</v>
      </c>
      <c r="BN103" s="28">
        <v>0</v>
      </c>
      <c r="BO103" s="28">
        <v>0</v>
      </c>
      <c r="BP103" s="28">
        <v>0</v>
      </c>
      <c r="BQ103" s="28">
        <v>0</v>
      </c>
      <c r="BR103" s="28">
        <v>0</v>
      </c>
      <c r="BS103" s="28">
        <v>0</v>
      </c>
      <c r="BT103" s="28">
        <v>0</v>
      </c>
      <c r="BU103" s="28">
        <v>0</v>
      </c>
      <c r="BV103" s="28">
        <v>0</v>
      </c>
      <c r="BW103" s="28">
        <v>0</v>
      </c>
      <c r="BX103" s="28">
        <v>0</v>
      </c>
      <c r="BY103" s="28">
        <v>0</v>
      </c>
      <c r="BZ103" s="28">
        <v>0</v>
      </c>
      <c r="CA103" s="28">
        <v>0</v>
      </c>
      <c r="CB103" s="28">
        <v>0</v>
      </c>
      <c r="CC103" s="28">
        <v>0</v>
      </c>
      <c r="CD103" s="28">
        <v>0</v>
      </c>
      <c r="CE103" s="28">
        <v>0</v>
      </c>
      <c r="CF103" s="28">
        <v>0</v>
      </c>
      <c r="CG103" s="28">
        <v>0</v>
      </c>
      <c r="CH103" s="28">
        <v>0</v>
      </c>
      <c r="CI103" s="28">
        <v>0</v>
      </c>
      <c r="CJ103" s="28">
        <v>0</v>
      </c>
      <c r="CK103" s="28">
        <v>0</v>
      </c>
      <c r="CL103" s="28">
        <v>0</v>
      </c>
      <c r="CM103" s="28">
        <v>0</v>
      </c>
      <c r="CN103" s="28">
        <v>0</v>
      </c>
      <c r="CO103" s="28">
        <v>0</v>
      </c>
      <c r="CP103" s="28">
        <v>0</v>
      </c>
      <c r="CQ103" s="28">
        <v>2461.0745144917805</v>
      </c>
      <c r="CR103" s="28">
        <v>0</v>
      </c>
      <c r="CS103" s="28">
        <v>0</v>
      </c>
      <c r="CT103" s="28">
        <v>42.361218979981835</v>
      </c>
      <c r="CU103" s="28">
        <v>0</v>
      </c>
      <c r="CV103" s="28">
        <v>3349.8005238471505</v>
      </c>
      <c r="CW103" s="28">
        <v>0</v>
      </c>
      <c r="CX103" s="28">
        <v>244.14382048935326</v>
      </c>
      <c r="CY103" s="28">
        <v>350592.81727747625</v>
      </c>
      <c r="CZ103" s="28">
        <v>1307.9726074840175</v>
      </c>
      <c r="DA103" s="28">
        <v>0</v>
      </c>
      <c r="DB103" s="28">
        <v>0</v>
      </c>
      <c r="DC103" s="28">
        <v>0</v>
      </c>
      <c r="DD103" s="28">
        <v>0</v>
      </c>
      <c r="DE103" s="28">
        <v>0</v>
      </c>
      <c r="DF103" s="28">
        <v>0</v>
      </c>
      <c r="DG103" s="28">
        <v>0</v>
      </c>
      <c r="DH103" s="28">
        <v>0</v>
      </c>
      <c r="DI103" s="28">
        <v>0</v>
      </c>
      <c r="DJ103" s="28">
        <v>0</v>
      </c>
      <c r="DK103" s="28">
        <v>0</v>
      </c>
      <c r="DL103" s="28">
        <v>0</v>
      </c>
      <c r="DM103" s="28">
        <v>0</v>
      </c>
      <c r="DN103" s="28">
        <v>951.87568673704209</v>
      </c>
      <c r="DO103" s="28">
        <v>0</v>
      </c>
      <c r="DP103" s="28">
        <v>0</v>
      </c>
      <c r="DQ103" s="28">
        <v>0</v>
      </c>
      <c r="DR103" s="28">
        <v>0</v>
      </c>
      <c r="DS103" s="28">
        <v>0</v>
      </c>
      <c r="DT103" s="28">
        <v>0</v>
      </c>
      <c r="DU103" s="28">
        <v>0</v>
      </c>
      <c r="DV103" s="28">
        <v>0</v>
      </c>
      <c r="DW103" s="28">
        <v>0</v>
      </c>
      <c r="DX103" s="28">
        <v>0</v>
      </c>
      <c r="DY103" s="28">
        <v>0</v>
      </c>
      <c r="DZ103" s="28">
        <v>0</v>
      </c>
      <c r="EA103" s="28">
        <v>0</v>
      </c>
      <c r="EB103" s="28">
        <v>0</v>
      </c>
      <c r="EC103" s="28">
        <v>4816.3328546082585</v>
      </c>
      <c r="ED103" s="28">
        <v>0</v>
      </c>
      <c r="EE103" s="28">
        <v>0</v>
      </c>
      <c r="EF103" s="28">
        <v>152.79608611429813</v>
      </c>
      <c r="EG103" s="28">
        <v>174.83155103383407</v>
      </c>
      <c r="EH103" s="28">
        <v>0</v>
      </c>
      <c r="EI103" s="28">
        <v>0</v>
      </c>
      <c r="EJ103" s="28">
        <v>0</v>
      </c>
      <c r="EK103" s="28">
        <v>0</v>
      </c>
      <c r="EL103" s="28">
        <v>0</v>
      </c>
      <c r="EM103" s="28">
        <v>0</v>
      </c>
      <c r="EN103" s="28">
        <v>0</v>
      </c>
      <c r="EO103" s="28">
        <v>0</v>
      </c>
      <c r="EP103" s="28">
        <v>0</v>
      </c>
      <c r="EQ103" s="28">
        <v>0</v>
      </c>
      <c r="ER103" s="28">
        <v>0</v>
      </c>
      <c r="ES103" s="28">
        <f t="shared" si="8"/>
        <v>364094.00614126201</v>
      </c>
      <c r="ET103" s="28">
        <v>4218.4153982493972</v>
      </c>
      <c r="EU103" s="28">
        <v>7890.9839207315836</v>
      </c>
      <c r="EV103" s="28">
        <v>0</v>
      </c>
      <c r="EW103" s="28">
        <v>0</v>
      </c>
      <c r="EX103" s="28">
        <f t="shared" si="5"/>
        <v>376203.405460243</v>
      </c>
      <c r="EZ103" s="5">
        <f t="shared" si="7"/>
        <v>0</v>
      </c>
      <c r="AMD103"/>
      <c r="AME103"/>
      <c r="AMF103"/>
      <c r="AMG103"/>
      <c r="AMH103"/>
      <c r="AMI103"/>
      <c r="AMJ103"/>
      <c r="AMK103"/>
    </row>
    <row r="104" spans="1:1025" s="5" customFormat="1" x14ac:dyDescent="0.25">
      <c r="A104" s="9">
        <v>100</v>
      </c>
      <c r="B104" s="22"/>
      <c r="C104" s="24" t="s">
        <v>485</v>
      </c>
      <c r="D104" s="25" t="s">
        <v>486</v>
      </c>
      <c r="E104" s="28">
        <v>0</v>
      </c>
      <c r="F104" s="28">
        <v>0</v>
      </c>
      <c r="G104" s="28">
        <v>0</v>
      </c>
      <c r="H104" s="28">
        <v>0</v>
      </c>
      <c r="I104" s="28">
        <v>0</v>
      </c>
      <c r="J104" s="28">
        <v>0</v>
      </c>
      <c r="K104" s="28">
        <v>0</v>
      </c>
      <c r="L104" s="28">
        <v>0</v>
      </c>
      <c r="M104" s="28">
        <v>0</v>
      </c>
      <c r="N104" s="28">
        <v>0</v>
      </c>
      <c r="O104" s="28">
        <v>0</v>
      </c>
      <c r="P104" s="28">
        <v>0</v>
      </c>
      <c r="Q104" s="28">
        <v>0</v>
      </c>
      <c r="R104" s="28">
        <v>0</v>
      </c>
      <c r="S104" s="28">
        <v>0</v>
      </c>
      <c r="T104" s="28">
        <v>0</v>
      </c>
      <c r="U104" s="28">
        <v>0</v>
      </c>
      <c r="V104" s="28">
        <v>0</v>
      </c>
      <c r="W104" s="28">
        <v>0</v>
      </c>
      <c r="X104" s="28">
        <v>0</v>
      </c>
      <c r="Y104" s="28">
        <v>0</v>
      </c>
      <c r="Z104" s="28">
        <v>0</v>
      </c>
      <c r="AA104" s="28">
        <v>0</v>
      </c>
      <c r="AB104" s="28">
        <v>0</v>
      </c>
      <c r="AC104" s="28">
        <v>0</v>
      </c>
      <c r="AD104" s="28">
        <v>0</v>
      </c>
      <c r="AE104" s="28">
        <v>0</v>
      </c>
      <c r="AF104" s="28">
        <v>0</v>
      </c>
      <c r="AG104" s="28">
        <v>0</v>
      </c>
      <c r="AH104" s="28">
        <v>0</v>
      </c>
      <c r="AI104" s="28">
        <v>0</v>
      </c>
      <c r="AJ104" s="28">
        <v>0</v>
      </c>
      <c r="AK104" s="28">
        <v>0</v>
      </c>
      <c r="AL104" s="28">
        <v>0</v>
      </c>
      <c r="AM104" s="28">
        <v>0</v>
      </c>
      <c r="AN104" s="28">
        <v>0</v>
      </c>
      <c r="AO104" s="28">
        <v>0</v>
      </c>
      <c r="AP104" s="28">
        <v>0</v>
      </c>
      <c r="AQ104" s="28">
        <v>0</v>
      </c>
      <c r="AR104" s="28">
        <v>0</v>
      </c>
      <c r="AS104" s="28">
        <v>0</v>
      </c>
      <c r="AT104" s="28">
        <v>0</v>
      </c>
      <c r="AU104" s="28">
        <v>0</v>
      </c>
      <c r="AV104" s="28">
        <v>0</v>
      </c>
      <c r="AW104" s="28">
        <v>0</v>
      </c>
      <c r="AX104" s="28">
        <v>0</v>
      </c>
      <c r="AY104" s="28">
        <v>0</v>
      </c>
      <c r="AZ104" s="28">
        <v>0</v>
      </c>
      <c r="BA104" s="28">
        <v>0</v>
      </c>
      <c r="BB104" s="28">
        <v>0</v>
      </c>
      <c r="BC104" s="28">
        <v>0</v>
      </c>
      <c r="BD104" s="28">
        <v>0</v>
      </c>
      <c r="BE104" s="28">
        <v>0</v>
      </c>
      <c r="BF104" s="28">
        <v>0</v>
      </c>
      <c r="BG104" s="28">
        <v>0</v>
      </c>
      <c r="BH104" s="28">
        <v>0</v>
      </c>
      <c r="BI104" s="28">
        <v>0</v>
      </c>
      <c r="BJ104" s="28">
        <v>0</v>
      </c>
      <c r="BK104" s="28">
        <v>0</v>
      </c>
      <c r="BL104" s="28">
        <v>0</v>
      </c>
      <c r="BM104" s="28">
        <v>0</v>
      </c>
      <c r="BN104" s="28">
        <v>0</v>
      </c>
      <c r="BO104" s="28">
        <v>0</v>
      </c>
      <c r="BP104" s="28">
        <v>0</v>
      </c>
      <c r="BQ104" s="28">
        <v>0</v>
      </c>
      <c r="BR104" s="28">
        <v>0</v>
      </c>
      <c r="BS104" s="28">
        <v>0</v>
      </c>
      <c r="BT104" s="28">
        <v>0</v>
      </c>
      <c r="BU104" s="28">
        <v>0</v>
      </c>
      <c r="BV104" s="28">
        <v>0</v>
      </c>
      <c r="BW104" s="28">
        <v>0</v>
      </c>
      <c r="BX104" s="28">
        <v>0</v>
      </c>
      <c r="BY104" s="28">
        <v>0</v>
      </c>
      <c r="BZ104" s="28">
        <v>0</v>
      </c>
      <c r="CA104" s="28">
        <v>0</v>
      </c>
      <c r="CB104" s="28">
        <v>0</v>
      </c>
      <c r="CC104" s="28">
        <v>0</v>
      </c>
      <c r="CD104" s="28">
        <v>0</v>
      </c>
      <c r="CE104" s="28">
        <v>0</v>
      </c>
      <c r="CF104" s="28">
        <v>0</v>
      </c>
      <c r="CG104" s="28">
        <v>0</v>
      </c>
      <c r="CH104" s="28">
        <v>0</v>
      </c>
      <c r="CI104" s="28">
        <v>0</v>
      </c>
      <c r="CJ104" s="28">
        <v>0</v>
      </c>
      <c r="CK104" s="28">
        <v>0</v>
      </c>
      <c r="CL104" s="28">
        <v>0</v>
      </c>
      <c r="CM104" s="28">
        <v>0</v>
      </c>
      <c r="CN104" s="28">
        <v>0</v>
      </c>
      <c r="CO104" s="28">
        <v>0</v>
      </c>
      <c r="CP104" s="28">
        <v>0</v>
      </c>
      <c r="CQ104" s="28">
        <v>0</v>
      </c>
      <c r="CR104" s="28">
        <v>0</v>
      </c>
      <c r="CS104" s="28">
        <v>0</v>
      </c>
      <c r="CT104" s="28">
        <v>0</v>
      </c>
      <c r="CU104" s="28">
        <v>0</v>
      </c>
      <c r="CV104" s="28">
        <v>0</v>
      </c>
      <c r="CW104" s="28">
        <v>0</v>
      </c>
      <c r="CX104" s="28">
        <v>0</v>
      </c>
      <c r="CY104" s="28">
        <v>0</v>
      </c>
      <c r="CZ104" s="28">
        <v>97230.590720176013</v>
      </c>
      <c r="DA104" s="28">
        <v>0</v>
      </c>
      <c r="DB104" s="28">
        <v>0</v>
      </c>
      <c r="DC104" s="28">
        <v>0</v>
      </c>
      <c r="DD104" s="28">
        <v>0</v>
      </c>
      <c r="DE104" s="28">
        <v>0</v>
      </c>
      <c r="DF104" s="28">
        <v>0</v>
      </c>
      <c r="DG104" s="28">
        <v>0</v>
      </c>
      <c r="DH104" s="28">
        <v>0</v>
      </c>
      <c r="DI104" s="28">
        <v>0</v>
      </c>
      <c r="DJ104" s="28">
        <v>0</v>
      </c>
      <c r="DK104" s="28">
        <v>0</v>
      </c>
      <c r="DL104" s="28">
        <v>0</v>
      </c>
      <c r="DM104" s="28">
        <v>0</v>
      </c>
      <c r="DN104" s="28">
        <v>0</v>
      </c>
      <c r="DO104" s="28">
        <v>0</v>
      </c>
      <c r="DP104" s="28">
        <v>0</v>
      </c>
      <c r="DQ104" s="28">
        <v>0</v>
      </c>
      <c r="DR104" s="28">
        <v>0</v>
      </c>
      <c r="DS104" s="28">
        <v>0</v>
      </c>
      <c r="DT104" s="28">
        <v>0</v>
      </c>
      <c r="DU104" s="28">
        <v>0</v>
      </c>
      <c r="DV104" s="28">
        <v>0</v>
      </c>
      <c r="DW104" s="28">
        <v>0</v>
      </c>
      <c r="DX104" s="28">
        <v>0</v>
      </c>
      <c r="DY104" s="28">
        <v>0</v>
      </c>
      <c r="DZ104" s="28">
        <v>0</v>
      </c>
      <c r="EA104" s="28">
        <v>0</v>
      </c>
      <c r="EB104" s="28">
        <v>0</v>
      </c>
      <c r="EC104" s="28">
        <v>0</v>
      </c>
      <c r="ED104" s="28">
        <v>0</v>
      </c>
      <c r="EE104" s="28">
        <v>0</v>
      </c>
      <c r="EF104" s="28">
        <v>0</v>
      </c>
      <c r="EG104" s="28">
        <v>0</v>
      </c>
      <c r="EH104" s="28">
        <v>0</v>
      </c>
      <c r="EI104" s="28">
        <v>0</v>
      </c>
      <c r="EJ104" s="28">
        <v>0</v>
      </c>
      <c r="EK104" s="28">
        <v>0</v>
      </c>
      <c r="EL104" s="28">
        <v>0</v>
      </c>
      <c r="EM104" s="28">
        <v>0</v>
      </c>
      <c r="EN104" s="28">
        <v>0</v>
      </c>
      <c r="EO104" s="28">
        <v>0</v>
      </c>
      <c r="EP104" s="28">
        <v>0</v>
      </c>
      <c r="EQ104" s="28">
        <v>0</v>
      </c>
      <c r="ER104" s="28">
        <v>0</v>
      </c>
      <c r="ES104" s="28">
        <f t="shared" si="8"/>
        <v>97230.590720176013</v>
      </c>
      <c r="ET104" s="28">
        <v>12154.428677276685</v>
      </c>
      <c r="EU104" s="28">
        <v>0</v>
      </c>
      <c r="EV104" s="28">
        <v>0</v>
      </c>
      <c r="EW104" s="28">
        <v>0</v>
      </c>
      <c r="EX104" s="28">
        <f t="shared" si="5"/>
        <v>109385.01939745269</v>
      </c>
      <c r="EZ104" s="5">
        <f t="shared" si="7"/>
        <v>0</v>
      </c>
      <c r="AMD104"/>
      <c r="AME104"/>
      <c r="AMF104"/>
      <c r="AMG104"/>
      <c r="AMH104"/>
      <c r="AMI104"/>
      <c r="AMJ104"/>
      <c r="AMK104"/>
    </row>
    <row r="105" spans="1:1025" s="5" customFormat="1" x14ac:dyDescent="0.25">
      <c r="A105" s="9">
        <v>101</v>
      </c>
      <c r="B105" s="22"/>
      <c r="C105" s="24" t="s">
        <v>487</v>
      </c>
      <c r="D105" s="25" t="s">
        <v>488</v>
      </c>
      <c r="E105" s="28">
        <v>0</v>
      </c>
      <c r="F105" s="28">
        <v>0</v>
      </c>
      <c r="G105" s="28">
        <v>0</v>
      </c>
      <c r="H105" s="28">
        <v>0</v>
      </c>
      <c r="I105" s="28">
        <v>0</v>
      </c>
      <c r="J105" s="28">
        <v>0</v>
      </c>
      <c r="K105" s="28">
        <v>0</v>
      </c>
      <c r="L105" s="28">
        <v>0</v>
      </c>
      <c r="M105" s="28">
        <v>0</v>
      </c>
      <c r="N105" s="28">
        <v>0</v>
      </c>
      <c r="O105" s="28">
        <v>0</v>
      </c>
      <c r="P105" s="28">
        <v>0</v>
      </c>
      <c r="Q105" s="28">
        <v>0</v>
      </c>
      <c r="R105" s="28">
        <v>0</v>
      </c>
      <c r="S105" s="28">
        <v>0</v>
      </c>
      <c r="T105" s="28">
        <v>0</v>
      </c>
      <c r="U105" s="28">
        <v>0</v>
      </c>
      <c r="V105" s="28">
        <v>0</v>
      </c>
      <c r="W105" s="28">
        <v>0</v>
      </c>
      <c r="X105" s="28">
        <v>0</v>
      </c>
      <c r="Y105" s="28">
        <v>0</v>
      </c>
      <c r="Z105" s="28">
        <v>0</v>
      </c>
      <c r="AA105" s="28">
        <v>0</v>
      </c>
      <c r="AB105" s="28">
        <v>0</v>
      </c>
      <c r="AC105" s="28">
        <v>0</v>
      </c>
      <c r="AD105" s="28">
        <v>0</v>
      </c>
      <c r="AE105" s="28">
        <v>0</v>
      </c>
      <c r="AF105" s="28">
        <v>0</v>
      </c>
      <c r="AG105" s="28">
        <v>0</v>
      </c>
      <c r="AH105" s="28">
        <v>0</v>
      </c>
      <c r="AI105" s="28">
        <v>0</v>
      </c>
      <c r="AJ105" s="28">
        <v>0</v>
      </c>
      <c r="AK105" s="28">
        <v>0</v>
      </c>
      <c r="AL105" s="28">
        <v>0</v>
      </c>
      <c r="AM105" s="28">
        <v>0</v>
      </c>
      <c r="AN105" s="28">
        <v>0</v>
      </c>
      <c r="AO105" s="28">
        <v>0</v>
      </c>
      <c r="AP105" s="28">
        <v>0</v>
      </c>
      <c r="AQ105" s="28">
        <v>0</v>
      </c>
      <c r="AR105" s="28">
        <v>0</v>
      </c>
      <c r="AS105" s="28">
        <v>0</v>
      </c>
      <c r="AT105" s="28">
        <v>0</v>
      </c>
      <c r="AU105" s="28">
        <v>0</v>
      </c>
      <c r="AV105" s="28">
        <v>0</v>
      </c>
      <c r="AW105" s="28">
        <v>0</v>
      </c>
      <c r="AX105" s="28">
        <v>0</v>
      </c>
      <c r="AY105" s="28">
        <v>0</v>
      </c>
      <c r="AZ105" s="28">
        <v>0</v>
      </c>
      <c r="BA105" s="28">
        <v>0</v>
      </c>
      <c r="BB105" s="28">
        <v>0</v>
      </c>
      <c r="BC105" s="28">
        <v>0</v>
      </c>
      <c r="BD105" s="28">
        <v>0</v>
      </c>
      <c r="BE105" s="28">
        <v>0</v>
      </c>
      <c r="BF105" s="28">
        <v>0</v>
      </c>
      <c r="BG105" s="28">
        <v>0</v>
      </c>
      <c r="BH105" s="28">
        <v>0</v>
      </c>
      <c r="BI105" s="28">
        <v>0</v>
      </c>
      <c r="BJ105" s="28">
        <v>0</v>
      </c>
      <c r="BK105" s="28">
        <v>0</v>
      </c>
      <c r="BL105" s="28">
        <v>0</v>
      </c>
      <c r="BM105" s="28">
        <v>0</v>
      </c>
      <c r="BN105" s="28">
        <v>0</v>
      </c>
      <c r="BO105" s="28">
        <v>0</v>
      </c>
      <c r="BP105" s="28">
        <v>0</v>
      </c>
      <c r="BQ105" s="28">
        <v>0</v>
      </c>
      <c r="BR105" s="28">
        <v>0</v>
      </c>
      <c r="BS105" s="28">
        <v>0</v>
      </c>
      <c r="BT105" s="28">
        <v>0</v>
      </c>
      <c r="BU105" s="28">
        <v>0</v>
      </c>
      <c r="BV105" s="28">
        <v>0</v>
      </c>
      <c r="BW105" s="28">
        <v>0</v>
      </c>
      <c r="BX105" s="28">
        <v>0</v>
      </c>
      <c r="BY105" s="28">
        <v>0</v>
      </c>
      <c r="BZ105" s="28">
        <v>0</v>
      </c>
      <c r="CA105" s="28">
        <v>0</v>
      </c>
      <c r="CB105" s="28">
        <v>0</v>
      </c>
      <c r="CC105" s="28">
        <v>0</v>
      </c>
      <c r="CD105" s="28">
        <v>0</v>
      </c>
      <c r="CE105" s="28">
        <v>0</v>
      </c>
      <c r="CF105" s="28">
        <v>0</v>
      </c>
      <c r="CG105" s="28">
        <v>0</v>
      </c>
      <c r="CH105" s="28">
        <v>0</v>
      </c>
      <c r="CI105" s="28">
        <v>0</v>
      </c>
      <c r="CJ105" s="28">
        <v>0</v>
      </c>
      <c r="CK105" s="28">
        <v>0</v>
      </c>
      <c r="CL105" s="28">
        <v>0</v>
      </c>
      <c r="CM105" s="28">
        <v>0</v>
      </c>
      <c r="CN105" s="28">
        <v>0</v>
      </c>
      <c r="CO105" s="28">
        <v>0</v>
      </c>
      <c r="CP105" s="28">
        <v>0</v>
      </c>
      <c r="CQ105" s="28">
        <v>0</v>
      </c>
      <c r="CR105" s="28">
        <v>0</v>
      </c>
      <c r="CS105" s="28">
        <v>0</v>
      </c>
      <c r="CT105" s="28">
        <v>0</v>
      </c>
      <c r="CU105" s="28">
        <v>0</v>
      </c>
      <c r="CV105" s="28">
        <v>0</v>
      </c>
      <c r="CW105" s="28">
        <v>0</v>
      </c>
      <c r="CX105" s="28">
        <v>0</v>
      </c>
      <c r="CY105" s="28">
        <v>0</v>
      </c>
      <c r="CZ105" s="28">
        <v>0</v>
      </c>
      <c r="DA105" s="28">
        <v>444611.88389433146</v>
      </c>
      <c r="DB105" s="28">
        <v>873.43383391832185</v>
      </c>
      <c r="DC105" s="28">
        <v>0</v>
      </c>
      <c r="DD105" s="28">
        <v>0</v>
      </c>
      <c r="DE105" s="28">
        <v>0</v>
      </c>
      <c r="DF105" s="28">
        <v>0</v>
      </c>
      <c r="DG105" s="28">
        <v>6660.8122787794391</v>
      </c>
      <c r="DH105" s="28">
        <v>0</v>
      </c>
      <c r="DI105" s="28">
        <v>0</v>
      </c>
      <c r="DJ105" s="28">
        <v>0</v>
      </c>
      <c r="DK105" s="28">
        <v>0</v>
      </c>
      <c r="DL105" s="28">
        <v>0</v>
      </c>
      <c r="DM105" s="28">
        <v>0</v>
      </c>
      <c r="DN105" s="28">
        <v>0</v>
      </c>
      <c r="DO105" s="28">
        <v>0</v>
      </c>
      <c r="DP105" s="28">
        <v>0</v>
      </c>
      <c r="DQ105" s="28">
        <v>0</v>
      </c>
      <c r="DR105" s="28">
        <v>0</v>
      </c>
      <c r="DS105" s="28">
        <v>0</v>
      </c>
      <c r="DT105" s="28">
        <v>0</v>
      </c>
      <c r="DU105" s="28">
        <v>0</v>
      </c>
      <c r="DV105" s="28">
        <v>0</v>
      </c>
      <c r="DW105" s="28">
        <v>0</v>
      </c>
      <c r="DX105" s="28">
        <v>0</v>
      </c>
      <c r="DY105" s="28">
        <v>0</v>
      </c>
      <c r="DZ105" s="28">
        <v>0</v>
      </c>
      <c r="EA105" s="28">
        <v>0</v>
      </c>
      <c r="EB105" s="28">
        <v>0</v>
      </c>
      <c r="EC105" s="28">
        <v>0</v>
      </c>
      <c r="ED105" s="28">
        <v>0</v>
      </c>
      <c r="EE105" s="28">
        <v>0</v>
      </c>
      <c r="EF105" s="28">
        <v>789.18666758744189</v>
      </c>
      <c r="EG105" s="28">
        <v>0</v>
      </c>
      <c r="EH105" s="28">
        <v>0</v>
      </c>
      <c r="EI105" s="28">
        <v>0</v>
      </c>
      <c r="EJ105" s="28">
        <v>572.16312253041735</v>
      </c>
      <c r="EK105" s="28">
        <v>0</v>
      </c>
      <c r="EL105" s="28">
        <v>43.752753508895829</v>
      </c>
      <c r="EM105" s="28">
        <v>0</v>
      </c>
      <c r="EN105" s="28">
        <v>0</v>
      </c>
      <c r="EO105" s="28">
        <v>0</v>
      </c>
      <c r="EP105" s="28">
        <v>0</v>
      </c>
      <c r="EQ105" s="28">
        <v>214.96244702812032</v>
      </c>
      <c r="ER105" s="28">
        <v>0</v>
      </c>
      <c r="ES105" s="28">
        <f t="shared" si="8"/>
        <v>453766.19499768416</v>
      </c>
      <c r="ET105" s="28">
        <v>63382.932257175482</v>
      </c>
      <c r="EU105" s="28">
        <v>38447.281691037024</v>
      </c>
      <c r="EV105" s="28">
        <v>0</v>
      </c>
      <c r="EW105" s="28">
        <v>0</v>
      </c>
      <c r="EX105" s="28">
        <f t="shared" si="5"/>
        <v>555596.40894589666</v>
      </c>
      <c r="EZ105" s="5">
        <f t="shared" si="7"/>
        <v>0</v>
      </c>
      <c r="AMD105"/>
      <c r="AME105"/>
      <c r="AMF105"/>
      <c r="AMG105"/>
      <c r="AMH105"/>
      <c r="AMI105"/>
      <c r="AMJ105"/>
      <c r="AMK105"/>
    </row>
    <row r="106" spans="1:1025" s="5" customFormat="1" ht="25.5" x14ac:dyDescent="0.25">
      <c r="A106" s="9">
        <v>102</v>
      </c>
      <c r="B106" s="22"/>
      <c r="C106" s="24" t="s">
        <v>489</v>
      </c>
      <c r="D106" s="25" t="s">
        <v>490</v>
      </c>
      <c r="E106" s="28">
        <v>0</v>
      </c>
      <c r="F106" s="28">
        <v>0</v>
      </c>
      <c r="G106" s="28">
        <v>0</v>
      </c>
      <c r="H106" s="28">
        <v>0</v>
      </c>
      <c r="I106" s="28">
        <v>0</v>
      </c>
      <c r="J106" s="28">
        <v>0</v>
      </c>
      <c r="K106" s="28">
        <v>0</v>
      </c>
      <c r="L106" s="28">
        <v>0</v>
      </c>
      <c r="M106" s="28">
        <v>0</v>
      </c>
      <c r="N106" s="28">
        <v>0</v>
      </c>
      <c r="O106" s="28">
        <v>0</v>
      </c>
      <c r="P106" s="28">
        <v>0</v>
      </c>
      <c r="Q106" s="28">
        <v>0</v>
      </c>
      <c r="R106" s="28">
        <v>0</v>
      </c>
      <c r="S106" s="28">
        <v>0</v>
      </c>
      <c r="T106" s="28">
        <v>0</v>
      </c>
      <c r="U106" s="28">
        <v>0</v>
      </c>
      <c r="V106" s="28">
        <v>0</v>
      </c>
      <c r="W106" s="28">
        <v>0</v>
      </c>
      <c r="X106" s="28">
        <v>0</v>
      </c>
      <c r="Y106" s="28">
        <v>0</v>
      </c>
      <c r="Z106" s="28">
        <v>0</v>
      </c>
      <c r="AA106" s="28">
        <v>0</v>
      </c>
      <c r="AB106" s="28">
        <v>0</v>
      </c>
      <c r="AC106" s="28">
        <v>0</v>
      </c>
      <c r="AD106" s="28">
        <v>0</v>
      </c>
      <c r="AE106" s="28">
        <v>0</v>
      </c>
      <c r="AF106" s="28">
        <v>0</v>
      </c>
      <c r="AG106" s="28">
        <v>0</v>
      </c>
      <c r="AH106" s="28">
        <v>0</v>
      </c>
      <c r="AI106" s="28">
        <v>0</v>
      </c>
      <c r="AJ106" s="28">
        <v>0</v>
      </c>
      <c r="AK106" s="28">
        <v>0</v>
      </c>
      <c r="AL106" s="28">
        <v>1833.7672552250069</v>
      </c>
      <c r="AM106" s="28">
        <v>0</v>
      </c>
      <c r="AN106" s="28">
        <v>0</v>
      </c>
      <c r="AO106" s="28">
        <v>71.325203707771465</v>
      </c>
      <c r="AP106" s="28">
        <v>1311.7948975494251</v>
      </c>
      <c r="AQ106" s="28">
        <v>0</v>
      </c>
      <c r="AR106" s="28">
        <v>0</v>
      </c>
      <c r="AS106" s="28">
        <v>0</v>
      </c>
      <c r="AT106" s="28">
        <v>133.7928241876927</v>
      </c>
      <c r="AU106" s="28">
        <v>0</v>
      </c>
      <c r="AV106" s="28">
        <v>0</v>
      </c>
      <c r="AW106" s="28">
        <v>119.47750641617469</v>
      </c>
      <c r="AX106" s="28">
        <v>0</v>
      </c>
      <c r="AY106" s="28">
        <v>0</v>
      </c>
      <c r="AZ106" s="28">
        <v>0</v>
      </c>
      <c r="BA106" s="28">
        <v>0</v>
      </c>
      <c r="BB106" s="28">
        <v>0</v>
      </c>
      <c r="BC106" s="28">
        <v>0</v>
      </c>
      <c r="BD106" s="28">
        <v>0</v>
      </c>
      <c r="BE106" s="28">
        <v>0</v>
      </c>
      <c r="BF106" s="28">
        <v>0</v>
      </c>
      <c r="BG106" s="28">
        <v>0</v>
      </c>
      <c r="BH106" s="28">
        <v>0</v>
      </c>
      <c r="BI106" s="28">
        <v>0</v>
      </c>
      <c r="BJ106" s="28">
        <v>0</v>
      </c>
      <c r="BK106" s="28">
        <v>0</v>
      </c>
      <c r="BL106" s="28">
        <v>0</v>
      </c>
      <c r="BM106" s="28">
        <v>0</v>
      </c>
      <c r="BN106" s="28">
        <v>0</v>
      </c>
      <c r="BO106" s="28">
        <v>0</v>
      </c>
      <c r="BP106" s="28">
        <v>0</v>
      </c>
      <c r="BQ106" s="28">
        <v>0</v>
      </c>
      <c r="BR106" s="28">
        <v>0</v>
      </c>
      <c r="BS106" s="28">
        <v>0</v>
      </c>
      <c r="BT106" s="28">
        <v>0</v>
      </c>
      <c r="BU106" s="28">
        <v>0</v>
      </c>
      <c r="BV106" s="28">
        <v>0</v>
      </c>
      <c r="BW106" s="28">
        <v>195.84914923407177</v>
      </c>
      <c r="BX106" s="28">
        <v>0</v>
      </c>
      <c r="BY106" s="28">
        <v>0</v>
      </c>
      <c r="BZ106" s="28">
        <v>0</v>
      </c>
      <c r="CA106" s="28">
        <v>0</v>
      </c>
      <c r="CB106" s="28">
        <v>0</v>
      </c>
      <c r="CC106" s="28">
        <v>0</v>
      </c>
      <c r="CD106" s="28">
        <v>0</v>
      </c>
      <c r="CE106" s="28">
        <v>0</v>
      </c>
      <c r="CF106" s="28">
        <v>0</v>
      </c>
      <c r="CG106" s="28">
        <v>0</v>
      </c>
      <c r="CH106" s="28">
        <v>0</v>
      </c>
      <c r="CI106" s="28">
        <v>0</v>
      </c>
      <c r="CJ106" s="28">
        <v>0</v>
      </c>
      <c r="CK106" s="28">
        <v>0</v>
      </c>
      <c r="CL106" s="28">
        <v>0</v>
      </c>
      <c r="CM106" s="28">
        <v>0</v>
      </c>
      <c r="CN106" s="28">
        <v>0</v>
      </c>
      <c r="CO106" s="28">
        <v>0</v>
      </c>
      <c r="CP106" s="28">
        <v>0</v>
      </c>
      <c r="CQ106" s="28">
        <v>15293.611038028286</v>
      </c>
      <c r="CR106" s="28">
        <v>0</v>
      </c>
      <c r="CS106" s="28">
        <v>0</v>
      </c>
      <c r="CT106" s="28">
        <v>0</v>
      </c>
      <c r="CU106" s="28">
        <v>0</v>
      </c>
      <c r="CV106" s="28">
        <v>0</v>
      </c>
      <c r="CW106" s="28">
        <v>0</v>
      </c>
      <c r="CX106" s="28">
        <v>0</v>
      </c>
      <c r="CY106" s="28">
        <v>0</v>
      </c>
      <c r="CZ106" s="28">
        <v>0</v>
      </c>
      <c r="DA106" s="28">
        <v>66879.172074794638</v>
      </c>
      <c r="DB106" s="28">
        <v>1214242.3853627497</v>
      </c>
      <c r="DC106" s="28">
        <v>9479.6672310797803</v>
      </c>
      <c r="DD106" s="28">
        <v>0</v>
      </c>
      <c r="DE106" s="28">
        <v>0</v>
      </c>
      <c r="DF106" s="28">
        <v>0</v>
      </c>
      <c r="DG106" s="28">
        <v>0</v>
      </c>
      <c r="DH106" s="28">
        <v>0</v>
      </c>
      <c r="DI106" s="28">
        <v>0</v>
      </c>
      <c r="DJ106" s="28">
        <v>0</v>
      </c>
      <c r="DK106" s="28">
        <v>0</v>
      </c>
      <c r="DL106" s="28">
        <v>0</v>
      </c>
      <c r="DM106" s="28">
        <v>0</v>
      </c>
      <c r="DN106" s="28">
        <v>0</v>
      </c>
      <c r="DO106" s="28">
        <v>0</v>
      </c>
      <c r="DP106" s="28">
        <v>0</v>
      </c>
      <c r="DQ106" s="28">
        <v>0</v>
      </c>
      <c r="DR106" s="28">
        <v>0</v>
      </c>
      <c r="DS106" s="28">
        <v>0</v>
      </c>
      <c r="DT106" s="28">
        <v>0</v>
      </c>
      <c r="DU106" s="28">
        <v>0</v>
      </c>
      <c r="DV106" s="28">
        <v>0</v>
      </c>
      <c r="DW106" s="28">
        <v>0</v>
      </c>
      <c r="DX106" s="28">
        <v>0</v>
      </c>
      <c r="DY106" s="28">
        <v>0</v>
      </c>
      <c r="DZ106" s="28">
        <v>0</v>
      </c>
      <c r="EA106" s="28">
        <v>0</v>
      </c>
      <c r="EB106" s="28">
        <v>0</v>
      </c>
      <c r="EC106" s="28">
        <v>0</v>
      </c>
      <c r="ED106" s="28">
        <v>0</v>
      </c>
      <c r="EE106" s="28">
        <v>0</v>
      </c>
      <c r="EF106" s="28">
        <v>61531.316639693723</v>
      </c>
      <c r="EG106" s="28">
        <v>327.44976076620895</v>
      </c>
      <c r="EH106" s="28">
        <v>0</v>
      </c>
      <c r="EI106" s="28">
        <v>0</v>
      </c>
      <c r="EJ106" s="28">
        <v>717.81696102214107</v>
      </c>
      <c r="EK106" s="28">
        <v>1063.480267025797</v>
      </c>
      <c r="EL106" s="28">
        <v>3531.681885264426</v>
      </c>
      <c r="EM106" s="28">
        <v>0</v>
      </c>
      <c r="EN106" s="28">
        <v>0</v>
      </c>
      <c r="EO106" s="28">
        <v>0</v>
      </c>
      <c r="EP106" s="28">
        <v>0</v>
      </c>
      <c r="EQ106" s="28">
        <v>0</v>
      </c>
      <c r="ER106" s="28">
        <v>0</v>
      </c>
      <c r="ES106" s="28">
        <f t="shared" si="8"/>
        <v>1376732.5880567448</v>
      </c>
      <c r="ET106" s="28">
        <v>74492.740739242246</v>
      </c>
      <c r="EU106" s="28">
        <v>136630.77251845284</v>
      </c>
      <c r="EV106" s="28">
        <v>0</v>
      </c>
      <c r="EW106" s="28">
        <v>0</v>
      </c>
      <c r="EX106" s="28">
        <f t="shared" si="5"/>
        <v>1587856.1013144399</v>
      </c>
      <c r="EZ106" s="5">
        <f t="shared" si="7"/>
        <v>0</v>
      </c>
      <c r="AMD106"/>
      <c r="AME106"/>
      <c r="AMF106"/>
      <c r="AMG106"/>
      <c r="AMH106"/>
      <c r="AMI106"/>
      <c r="AMJ106"/>
      <c r="AMK106"/>
    </row>
    <row r="107" spans="1:1025" s="5" customFormat="1" ht="25.5" x14ac:dyDescent="0.25">
      <c r="A107" s="9">
        <v>103</v>
      </c>
      <c r="B107" s="22"/>
      <c r="C107" s="24" t="s">
        <v>491</v>
      </c>
      <c r="D107" s="25" t="s">
        <v>492</v>
      </c>
      <c r="E107" s="28">
        <v>0</v>
      </c>
      <c r="F107" s="28">
        <v>0</v>
      </c>
      <c r="G107" s="28">
        <v>0</v>
      </c>
      <c r="H107" s="28">
        <v>0</v>
      </c>
      <c r="I107" s="28">
        <v>0</v>
      </c>
      <c r="J107" s="28">
        <v>0</v>
      </c>
      <c r="K107" s="28">
        <v>0</v>
      </c>
      <c r="L107" s="28">
        <v>0</v>
      </c>
      <c r="M107" s="28">
        <v>0</v>
      </c>
      <c r="N107" s="28">
        <v>0</v>
      </c>
      <c r="O107" s="28">
        <v>0</v>
      </c>
      <c r="P107" s="28">
        <v>0</v>
      </c>
      <c r="Q107" s="28">
        <v>0</v>
      </c>
      <c r="R107" s="28">
        <v>0</v>
      </c>
      <c r="S107" s="28">
        <v>0</v>
      </c>
      <c r="T107" s="28">
        <v>0</v>
      </c>
      <c r="U107" s="28">
        <v>0</v>
      </c>
      <c r="V107" s="28">
        <v>0</v>
      </c>
      <c r="W107" s="28">
        <v>0</v>
      </c>
      <c r="X107" s="28">
        <v>0</v>
      </c>
      <c r="Y107" s="28">
        <v>0</v>
      </c>
      <c r="Z107" s="28">
        <v>0</v>
      </c>
      <c r="AA107" s="28">
        <v>0</v>
      </c>
      <c r="AB107" s="28">
        <v>0</v>
      </c>
      <c r="AC107" s="28">
        <v>0</v>
      </c>
      <c r="AD107" s="28">
        <v>0</v>
      </c>
      <c r="AE107" s="28">
        <v>0</v>
      </c>
      <c r="AF107" s="28">
        <v>0</v>
      </c>
      <c r="AG107" s="28">
        <v>0</v>
      </c>
      <c r="AH107" s="28">
        <v>0</v>
      </c>
      <c r="AI107" s="28">
        <v>0</v>
      </c>
      <c r="AJ107" s="28">
        <v>0</v>
      </c>
      <c r="AK107" s="28">
        <v>0</v>
      </c>
      <c r="AL107" s="28">
        <v>0</v>
      </c>
      <c r="AM107" s="28">
        <v>0</v>
      </c>
      <c r="AN107" s="28">
        <v>0</v>
      </c>
      <c r="AO107" s="28">
        <v>0</v>
      </c>
      <c r="AP107" s="28">
        <v>0</v>
      </c>
      <c r="AQ107" s="28">
        <v>0</v>
      </c>
      <c r="AR107" s="28">
        <v>0</v>
      </c>
      <c r="AS107" s="28">
        <v>0</v>
      </c>
      <c r="AT107" s="28">
        <v>0</v>
      </c>
      <c r="AU107" s="28">
        <v>0</v>
      </c>
      <c r="AV107" s="28">
        <v>0</v>
      </c>
      <c r="AW107" s="28">
        <v>0</v>
      </c>
      <c r="AX107" s="28">
        <v>0</v>
      </c>
      <c r="AY107" s="28">
        <v>0</v>
      </c>
      <c r="AZ107" s="28">
        <v>0</v>
      </c>
      <c r="BA107" s="28">
        <v>0</v>
      </c>
      <c r="BB107" s="28">
        <v>0</v>
      </c>
      <c r="BC107" s="28">
        <v>0</v>
      </c>
      <c r="BD107" s="28">
        <v>0</v>
      </c>
      <c r="BE107" s="28">
        <v>0</v>
      </c>
      <c r="BF107" s="28">
        <v>0</v>
      </c>
      <c r="BG107" s="28">
        <v>0</v>
      </c>
      <c r="BH107" s="28">
        <v>0</v>
      </c>
      <c r="BI107" s="28">
        <v>0</v>
      </c>
      <c r="BJ107" s="28">
        <v>0</v>
      </c>
      <c r="BK107" s="28">
        <v>0</v>
      </c>
      <c r="BL107" s="28">
        <v>0</v>
      </c>
      <c r="BM107" s="28">
        <v>0</v>
      </c>
      <c r="BN107" s="28">
        <v>0</v>
      </c>
      <c r="BO107" s="28">
        <v>0</v>
      </c>
      <c r="BP107" s="28">
        <v>0</v>
      </c>
      <c r="BQ107" s="28">
        <v>0</v>
      </c>
      <c r="BR107" s="28">
        <v>0</v>
      </c>
      <c r="BS107" s="28">
        <v>0</v>
      </c>
      <c r="BT107" s="28">
        <v>0</v>
      </c>
      <c r="BU107" s="28">
        <v>0</v>
      </c>
      <c r="BV107" s="28">
        <v>0</v>
      </c>
      <c r="BW107" s="28">
        <v>0</v>
      </c>
      <c r="BX107" s="28">
        <v>0</v>
      </c>
      <c r="BY107" s="28">
        <v>0</v>
      </c>
      <c r="BZ107" s="28">
        <v>0</v>
      </c>
      <c r="CA107" s="28">
        <v>0</v>
      </c>
      <c r="CB107" s="28">
        <v>0</v>
      </c>
      <c r="CC107" s="28">
        <v>0</v>
      </c>
      <c r="CD107" s="28">
        <v>0</v>
      </c>
      <c r="CE107" s="28">
        <v>0</v>
      </c>
      <c r="CF107" s="28">
        <v>0</v>
      </c>
      <c r="CG107" s="28">
        <v>0</v>
      </c>
      <c r="CH107" s="28">
        <v>174.64969524788964</v>
      </c>
      <c r="CI107" s="28">
        <v>0</v>
      </c>
      <c r="CJ107" s="28">
        <v>0</v>
      </c>
      <c r="CK107" s="28">
        <v>0</v>
      </c>
      <c r="CL107" s="28">
        <v>0</v>
      </c>
      <c r="CM107" s="28">
        <v>0</v>
      </c>
      <c r="CN107" s="28">
        <v>0</v>
      </c>
      <c r="CO107" s="28">
        <v>0</v>
      </c>
      <c r="CP107" s="28">
        <v>0</v>
      </c>
      <c r="CQ107" s="28">
        <v>0</v>
      </c>
      <c r="CR107" s="28">
        <v>0</v>
      </c>
      <c r="CS107" s="28">
        <v>0</v>
      </c>
      <c r="CT107" s="28">
        <v>0</v>
      </c>
      <c r="CU107" s="28">
        <v>0</v>
      </c>
      <c r="CV107" s="28">
        <v>0</v>
      </c>
      <c r="CW107" s="28">
        <v>0</v>
      </c>
      <c r="CX107" s="28">
        <v>0</v>
      </c>
      <c r="CY107" s="28">
        <v>0</v>
      </c>
      <c r="CZ107" s="28">
        <v>0</v>
      </c>
      <c r="DA107" s="28">
        <v>0</v>
      </c>
      <c r="DB107" s="28">
        <v>0</v>
      </c>
      <c r="DC107" s="28">
        <v>47165.702316194649</v>
      </c>
      <c r="DD107" s="28">
        <v>7.5414337883130941E-2</v>
      </c>
      <c r="DE107" s="28">
        <v>565.50730360157854</v>
      </c>
      <c r="DF107" s="28">
        <v>0</v>
      </c>
      <c r="DG107" s="28">
        <v>0</v>
      </c>
      <c r="DH107" s="28">
        <v>0</v>
      </c>
      <c r="DI107" s="28">
        <v>0</v>
      </c>
      <c r="DJ107" s="28">
        <v>0</v>
      </c>
      <c r="DK107" s="28">
        <v>0</v>
      </c>
      <c r="DL107" s="28">
        <v>0</v>
      </c>
      <c r="DM107" s="28">
        <v>0</v>
      </c>
      <c r="DN107" s="28">
        <v>0</v>
      </c>
      <c r="DO107" s="28">
        <v>0</v>
      </c>
      <c r="DP107" s="28">
        <v>0</v>
      </c>
      <c r="DQ107" s="28">
        <v>0</v>
      </c>
      <c r="DR107" s="28">
        <v>0</v>
      </c>
      <c r="DS107" s="28">
        <v>0</v>
      </c>
      <c r="DT107" s="28">
        <v>0</v>
      </c>
      <c r="DU107" s="28">
        <v>0</v>
      </c>
      <c r="DV107" s="28">
        <v>0</v>
      </c>
      <c r="DW107" s="28">
        <v>0</v>
      </c>
      <c r="DX107" s="28">
        <v>0</v>
      </c>
      <c r="DY107" s="28">
        <v>0</v>
      </c>
      <c r="DZ107" s="28">
        <v>0</v>
      </c>
      <c r="EA107" s="28">
        <v>0</v>
      </c>
      <c r="EB107" s="28">
        <v>0</v>
      </c>
      <c r="EC107" s="28">
        <v>0</v>
      </c>
      <c r="ED107" s="28">
        <v>0</v>
      </c>
      <c r="EE107" s="28">
        <v>0</v>
      </c>
      <c r="EF107" s="28">
        <v>0.70960564798625514</v>
      </c>
      <c r="EG107" s="28">
        <v>0</v>
      </c>
      <c r="EH107" s="28">
        <v>0</v>
      </c>
      <c r="EI107" s="28">
        <v>0</v>
      </c>
      <c r="EJ107" s="28">
        <v>0</v>
      </c>
      <c r="EK107" s="28">
        <v>0</v>
      </c>
      <c r="EL107" s="28">
        <v>0</v>
      </c>
      <c r="EM107" s="28">
        <v>0</v>
      </c>
      <c r="EN107" s="28">
        <v>0</v>
      </c>
      <c r="EO107" s="28">
        <v>0</v>
      </c>
      <c r="EP107" s="28">
        <v>0</v>
      </c>
      <c r="EQ107" s="28">
        <v>0</v>
      </c>
      <c r="ER107" s="28">
        <v>0</v>
      </c>
      <c r="ES107" s="28">
        <f t="shared" si="8"/>
        <v>47906.644335029989</v>
      </c>
      <c r="ET107" s="28">
        <v>20969.550771892013</v>
      </c>
      <c r="EU107" s="28">
        <v>4332.3165610118594</v>
      </c>
      <c r="EV107" s="28">
        <v>0</v>
      </c>
      <c r="EW107" s="28">
        <v>0</v>
      </c>
      <c r="EX107" s="28">
        <f t="shared" si="5"/>
        <v>73208.511667933868</v>
      </c>
      <c r="EZ107" s="5">
        <f t="shared" si="7"/>
        <v>0</v>
      </c>
      <c r="AMD107"/>
      <c r="AME107"/>
      <c r="AMF107"/>
      <c r="AMG107"/>
      <c r="AMH107"/>
      <c r="AMI107"/>
      <c r="AMJ107"/>
      <c r="AMK107"/>
    </row>
    <row r="108" spans="1:1025" s="5" customFormat="1" ht="38.25" x14ac:dyDescent="0.25">
      <c r="A108" s="9">
        <v>104</v>
      </c>
      <c r="B108" s="22"/>
      <c r="C108" s="24" t="s">
        <v>493</v>
      </c>
      <c r="D108" s="25" t="s">
        <v>494</v>
      </c>
      <c r="E108" s="28">
        <v>0</v>
      </c>
      <c r="F108" s="28">
        <v>0</v>
      </c>
      <c r="G108" s="28">
        <v>0</v>
      </c>
      <c r="H108" s="28">
        <v>0</v>
      </c>
      <c r="I108" s="28">
        <v>0</v>
      </c>
      <c r="J108" s="28">
        <v>0</v>
      </c>
      <c r="K108" s="28">
        <v>0</v>
      </c>
      <c r="L108" s="28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  <c r="R108" s="28">
        <v>0</v>
      </c>
      <c r="S108" s="28">
        <v>0</v>
      </c>
      <c r="T108" s="28">
        <v>0</v>
      </c>
      <c r="U108" s="28">
        <v>0</v>
      </c>
      <c r="V108" s="28">
        <v>0</v>
      </c>
      <c r="W108" s="28">
        <v>0</v>
      </c>
      <c r="X108" s="28">
        <v>0</v>
      </c>
      <c r="Y108" s="28">
        <v>0</v>
      </c>
      <c r="Z108" s="28">
        <v>0</v>
      </c>
      <c r="AA108" s="28">
        <v>0</v>
      </c>
      <c r="AB108" s="28">
        <v>0</v>
      </c>
      <c r="AC108" s="28">
        <v>0</v>
      </c>
      <c r="AD108" s="28">
        <v>0</v>
      </c>
      <c r="AE108" s="28">
        <v>0</v>
      </c>
      <c r="AF108" s="28">
        <v>0</v>
      </c>
      <c r="AG108" s="28">
        <v>0</v>
      </c>
      <c r="AH108" s="28">
        <v>0</v>
      </c>
      <c r="AI108" s="28">
        <v>0</v>
      </c>
      <c r="AJ108" s="28">
        <v>0</v>
      </c>
      <c r="AK108" s="28">
        <v>0</v>
      </c>
      <c r="AL108" s="28">
        <v>0</v>
      </c>
      <c r="AM108" s="28">
        <v>0</v>
      </c>
      <c r="AN108" s="28">
        <v>0</v>
      </c>
      <c r="AO108" s="28">
        <v>0</v>
      </c>
      <c r="AP108" s="28">
        <v>0</v>
      </c>
      <c r="AQ108" s="28">
        <v>0</v>
      </c>
      <c r="AR108" s="28">
        <v>0</v>
      </c>
      <c r="AS108" s="28">
        <v>0</v>
      </c>
      <c r="AT108" s="28">
        <v>0</v>
      </c>
      <c r="AU108" s="28">
        <v>0</v>
      </c>
      <c r="AV108" s="28">
        <v>0</v>
      </c>
      <c r="AW108" s="28">
        <v>0</v>
      </c>
      <c r="AX108" s="28">
        <v>0</v>
      </c>
      <c r="AY108" s="28">
        <v>0</v>
      </c>
      <c r="AZ108" s="28">
        <v>0</v>
      </c>
      <c r="BA108" s="28">
        <v>0</v>
      </c>
      <c r="BB108" s="28">
        <v>0</v>
      </c>
      <c r="BC108" s="28">
        <v>0</v>
      </c>
      <c r="BD108" s="28">
        <v>0</v>
      </c>
      <c r="BE108" s="28">
        <v>0</v>
      </c>
      <c r="BF108" s="28">
        <v>0</v>
      </c>
      <c r="BG108" s="28">
        <v>0</v>
      </c>
      <c r="BH108" s="28">
        <v>0</v>
      </c>
      <c r="BI108" s="28">
        <v>0</v>
      </c>
      <c r="BJ108" s="28">
        <v>0</v>
      </c>
      <c r="BK108" s="28">
        <v>0</v>
      </c>
      <c r="BL108" s="28">
        <v>0</v>
      </c>
      <c r="BM108" s="28">
        <v>0</v>
      </c>
      <c r="BN108" s="28">
        <v>0</v>
      </c>
      <c r="BO108" s="28">
        <v>0</v>
      </c>
      <c r="BP108" s="28">
        <v>0</v>
      </c>
      <c r="BQ108" s="28">
        <v>0</v>
      </c>
      <c r="BR108" s="28">
        <v>0</v>
      </c>
      <c r="BS108" s="28">
        <v>0</v>
      </c>
      <c r="BT108" s="28">
        <v>0</v>
      </c>
      <c r="BU108" s="28">
        <v>0</v>
      </c>
      <c r="BV108" s="28">
        <v>0</v>
      </c>
      <c r="BW108" s="28">
        <v>0</v>
      </c>
      <c r="BX108" s="28">
        <v>0</v>
      </c>
      <c r="BY108" s="28">
        <v>0</v>
      </c>
      <c r="BZ108" s="28">
        <v>0</v>
      </c>
      <c r="CA108" s="28">
        <v>0</v>
      </c>
      <c r="CB108" s="28">
        <v>0</v>
      </c>
      <c r="CC108" s="28">
        <v>0</v>
      </c>
      <c r="CD108" s="28">
        <v>0</v>
      </c>
      <c r="CE108" s="28">
        <v>0</v>
      </c>
      <c r="CF108" s="28">
        <v>0</v>
      </c>
      <c r="CG108" s="28">
        <v>0</v>
      </c>
      <c r="CH108" s="28">
        <v>5590.1391450849133</v>
      </c>
      <c r="CI108" s="28">
        <v>0</v>
      </c>
      <c r="CJ108" s="28">
        <v>0</v>
      </c>
      <c r="CK108" s="28">
        <v>0</v>
      </c>
      <c r="CL108" s="28">
        <v>0</v>
      </c>
      <c r="CM108" s="28">
        <v>0</v>
      </c>
      <c r="CN108" s="28">
        <v>0</v>
      </c>
      <c r="CO108" s="28">
        <v>0</v>
      </c>
      <c r="CP108" s="28">
        <v>0</v>
      </c>
      <c r="CQ108" s="28">
        <v>1488.7652780706096</v>
      </c>
      <c r="CR108" s="28">
        <v>0</v>
      </c>
      <c r="CS108" s="28">
        <v>0</v>
      </c>
      <c r="CT108" s="28">
        <v>0</v>
      </c>
      <c r="CU108" s="28">
        <v>0</v>
      </c>
      <c r="CV108" s="28">
        <v>0</v>
      </c>
      <c r="CW108" s="28">
        <v>0</v>
      </c>
      <c r="CX108" s="28">
        <v>0</v>
      </c>
      <c r="CY108" s="28">
        <v>0</v>
      </c>
      <c r="CZ108" s="28">
        <v>0</v>
      </c>
      <c r="DA108" s="28">
        <v>0</v>
      </c>
      <c r="DB108" s="28">
        <v>0</v>
      </c>
      <c r="DC108" s="28">
        <v>39763.92732855284</v>
      </c>
      <c r="DD108" s="28">
        <v>719202.51685730217</v>
      </c>
      <c r="DE108" s="28">
        <v>0</v>
      </c>
      <c r="DF108" s="28">
        <v>0</v>
      </c>
      <c r="DG108" s="28">
        <v>0</v>
      </c>
      <c r="DH108" s="28">
        <v>0</v>
      </c>
      <c r="DI108" s="28">
        <v>0</v>
      </c>
      <c r="DJ108" s="28">
        <v>0</v>
      </c>
      <c r="DK108" s="28">
        <v>0</v>
      </c>
      <c r="DL108" s="28">
        <v>0</v>
      </c>
      <c r="DM108" s="28">
        <v>0</v>
      </c>
      <c r="DN108" s="28">
        <v>0</v>
      </c>
      <c r="DO108" s="28">
        <v>0</v>
      </c>
      <c r="DP108" s="28">
        <v>0</v>
      </c>
      <c r="DQ108" s="28">
        <v>0</v>
      </c>
      <c r="DR108" s="28">
        <v>0</v>
      </c>
      <c r="DS108" s="28">
        <v>0</v>
      </c>
      <c r="DT108" s="28">
        <v>177.95946915270656</v>
      </c>
      <c r="DU108" s="28">
        <v>0</v>
      </c>
      <c r="DV108" s="28">
        <v>2508.0076482701829</v>
      </c>
      <c r="DW108" s="28">
        <v>0</v>
      </c>
      <c r="DX108" s="28">
        <v>0</v>
      </c>
      <c r="DY108" s="28">
        <v>0</v>
      </c>
      <c r="DZ108" s="28">
        <v>0</v>
      </c>
      <c r="EA108" s="28">
        <v>0</v>
      </c>
      <c r="EB108" s="28">
        <v>0</v>
      </c>
      <c r="EC108" s="28">
        <v>2.5871195281529396</v>
      </c>
      <c r="ED108" s="28">
        <v>0</v>
      </c>
      <c r="EE108" s="28">
        <v>0</v>
      </c>
      <c r="EF108" s="28">
        <v>0.87349036798463242</v>
      </c>
      <c r="EG108" s="28">
        <v>0</v>
      </c>
      <c r="EH108" s="28">
        <v>0</v>
      </c>
      <c r="EI108" s="28">
        <v>0</v>
      </c>
      <c r="EJ108" s="28">
        <v>0</v>
      </c>
      <c r="EK108" s="28">
        <v>266.77528851260575</v>
      </c>
      <c r="EL108" s="28">
        <v>0</v>
      </c>
      <c r="EM108" s="28">
        <v>0</v>
      </c>
      <c r="EN108" s="28">
        <v>0</v>
      </c>
      <c r="EO108" s="28">
        <v>0</v>
      </c>
      <c r="EP108" s="28">
        <v>0</v>
      </c>
      <c r="EQ108" s="28">
        <v>0</v>
      </c>
      <c r="ER108" s="28">
        <v>0</v>
      </c>
      <c r="ES108" s="28">
        <f t="shared" si="8"/>
        <v>769001.55162484234</v>
      </c>
      <c r="ET108" s="28">
        <v>16398.825520230563</v>
      </c>
      <c r="EU108" s="28">
        <v>81040.858514233143</v>
      </c>
      <c r="EV108" s="28">
        <v>0</v>
      </c>
      <c r="EW108" s="28">
        <v>0</v>
      </c>
      <c r="EX108" s="28">
        <f t="shared" si="5"/>
        <v>866441.23565930605</v>
      </c>
      <c r="EZ108" s="5">
        <f t="shared" si="7"/>
        <v>0</v>
      </c>
      <c r="AMD108"/>
      <c r="AME108"/>
      <c r="AMF108"/>
      <c r="AMG108"/>
      <c r="AMH108"/>
      <c r="AMI108"/>
      <c r="AMJ108"/>
      <c r="AMK108"/>
    </row>
    <row r="109" spans="1:1025" s="5" customFormat="1" ht="51" x14ac:dyDescent="0.25">
      <c r="A109" s="9">
        <v>105</v>
      </c>
      <c r="B109" s="22"/>
      <c r="C109" s="24" t="s">
        <v>105</v>
      </c>
      <c r="D109" s="25" t="s">
        <v>495</v>
      </c>
      <c r="E109" s="28">
        <v>0</v>
      </c>
      <c r="F109" s="28">
        <v>0</v>
      </c>
      <c r="G109" s="28">
        <v>0</v>
      </c>
      <c r="H109" s="28">
        <v>0</v>
      </c>
      <c r="I109" s="28">
        <v>0</v>
      </c>
      <c r="J109" s="28">
        <v>0</v>
      </c>
      <c r="K109" s="28">
        <v>0</v>
      </c>
      <c r="L109" s="28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8">
        <v>0</v>
      </c>
      <c r="S109" s="28">
        <v>0</v>
      </c>
      <c r="T109" s="28">
        <v>0</v>
      </c>
      <c r="U109" s="28">
        <v>0</v>
      </c>
      <c r="V109" s="28">
        <v>0</v>
      </c>
      <c r="W109" s="28">
        <v>0</v>
      </c>
      <c r="X109" s="28">
        <v>0</v>
      </c>
      <c r="Y109" s="28">
        <v>0</v>
      </c>
      <c r="Z109" s="28">
        <v>0</v>
      </c>
      <c r="AA109" s="28">
        <v>0</v>
      </c>
      <c r="AB109" s="28">
        <v>0</v>
      </c>
      <c r="AC109" s="28">
        <v>0</v>
      </c>
      <c r="AD109" s="28">
        <v>0</v>
      </c>
      <c r="AE109" s="28">
        <v>0</v>
      </c>
      <c r="AF109" s="28">
        <v>0</v>
      </c>
      <c r="AG109" s="28">
        <v>0</v>
      </c>
      <c r="AH109" s="28">
        <v>0</v>
      </c>
      <c r="AI109" s="28">
        <v>0</v>
      </c>
      <c r="AJ109" s="28">
        <v>0</v>
      </c>
      <c r="AK109" s="28">
        <v>0</v>
      </c>
      <c r="AL109" s="28">
        <v>0</v>
      </c>
      <c r="AM109" s="28">
        <v>0</v>
      </c>
      <c r="AN109" s="28">
        <v>0</v>
      </c>
      <c r="AO109" s="28">
        <v>0</v>
      </c>
      <c r="AP109" s="28">
        <v>0</v>
      </c>
      <c r="AQ109" s="28">
        <v>0</v>
      </c>
      <c r="AR109" s="28">
        <v>0</v>
      </c>
      <c r="AS109" s="28">
        <v>0</v>
      </c>
      <c r="AT109" s="28">
        <v>0</v>
      </c>
      <c r="AU109" s="28">
        <v>0</v>
      </c>
      <c r="AV109" s="28">
        <v>0</v>
      </c>
      <c r="AW109" s="28">
        <v>0</v>
      </c>
      <c r="AX109" s="28">
        <v>0</v>
      </c>
      <c r="AY109" s="28">
        <v>0</v>
      </c>
      <c r="AZ109" s="28">
        <v>0</v>
      </c>
      <c r="BA109" s="28">
        <v>0</v>
      </c>
      <c r="BB109" s="28">
        <v>0</v>
      </c>
      <c r="BC109" s="28">
        <v>0</v>
      </c>
      <c r="BD109" s="28">
        <v>86.180066341001677</v>
      </c>
      <c r="BE109" s="28">
        <v>0</v>
      </c>
      <c r="BF109" s="28">
        <v>0</v>
      </c>
      <c r="BG109" s="28">
        <v>0</v>
      </c>
      <c r="BH109" s="28">
        <v>0</v>
      </c>
      <c r="BI109" s="28">
        <v>0</v>
      </c>
      <c r="BJ109" s="28">
        <v>0</v>
      </c>
      <c r="BK109" s="28">
        <v>0</v>
      </c>
      <c r="BL109" s="28">
        <v>0</v>
      </c>
      <c r="BM109" s="28">
        <v>0</v>
      </c>
      <c r="BN109" s="28">
        <v>0</v>
      </c>
      <c r="BO109" s="28">
        <v>0</v>
      </c>
      <c r="BP109" s="28">
        <v>0</v>
      </c>
      <c r="BQ109" s="28">
        <v>0</v>
      </c>
      <c r="BR109" s="28">
        <v>0</v>
      </c>
      <c r="BS109" s="28">
        <v>0</v>
      </c>
      <c r="BT109" s="28">
        <v>0</v>
      </c>
      <c r="BU109" s="28">
        <v>0</v>
      </c>
      <c r="BV109" s="28">
        <v>0</v>
      </c>
      <c r="BW109" s="28">
        <v>0</v>
      </c>
      <c r="BX109" s="28">
        <v>0</v>
      </c>
      <c r="BY109" s="28">
        <v>0</v>
      </c>
      <c r="BZ109" s="28">
        <v>0</v>
      </c>
      <c r="CA109" s="28">
        <v>953.48229507981591</v>
      </c>
      <c r="CB109" s="28">
        <v>0</v>
      </c>
      <c r="CC109" s="28">
        <v>0</v>
      </c>
      <c r="CD109" s="28">
        <v>0</v>
      </c>
      <c r="CE109" s="28">
        <v>0</v>
      </c>
      <c r="CF109" s="28">
        <v>0</v>
      </c>
      <c r="CG109" s="28">
        <v>0</v>
      </c>
      <c r="CH109" s="28">
        <v>678.17596054708179</v>
      </c>
      <c r="CI109" s="28">
        <v>0</v>
      </c>
      <c r="CJ109" s="28">
        <v>0</v>
      </c>
      <c r="CK109" s="28">
        <v>0</v>
      </c>
      <c r="CL109" s="28">
        <v>0</v>
      </c>
      <c r="CM109" s="28">
        <v>0</v>
      </c>
      <c r="CN109" s="28">
        <v>0</v>
      </c>
      <c r="CO109" s="28">
        <v>0</v>
      </c>
      <c r="CP109" s="28">
        <v>0</v>
      </c>
      <c r="CQ109" s="28">
        <v>4837.9896932174343</v>
      </c>
      <c r="CR109" s="28">
        <v>0</v>
      </c>
      <c r="CS109" s="28">
        <v>0</v>
      </c>
      <c r="CT109" s="28">
        <v>0</v>
      </c>
      <c r="CU109" s="28">
        <v>0</v>
      </c>
      <c r="CV109" s="28">
        <v>0</v>
      </c>
      <c r="CW109" s="28">
        <v>0</v>
      </c>
      <c r="CX109" s="28">
        <v>0</v>
      </c>
      <c r="CY109" s="28">
        <v>0</v>
      </c>
      <c r="CZ109" s="28">
        <v>0</v>
      </c>
      <c r="DA109" s="28">
        <v>0</v>
      </c>
      <c r="DB109" s="28">
        <v>0</v>
      </c>
      <c r="DC109" s="28">
        <v>0</v>
      </c>
      <c r="DD109" s="28">
        <v>0.63484063145543734</v>
      </c>
      <c r="DE109" s="28">
        <v>459156.52543372818</v>
      </c>
      <c r="DF109" s="28">
        <v>1067.432211830743</v>
      </c>
      <c r="DG109" s="28">
        <v>720.52995837991455</v>
      </c>
      <c r="DH109" s="28">
        <v>0</v>
      </c>
      <c r="DI109" s="28">
        <v>0</v>
      </c>
      <c r="DJ109" s="28">
        <v>451.89374135028271</v>
      </c>
      <c r="DK109" s="28">
        <v>0</v>
      </c>
      <c r="DL109" s="28">
        <v>0</v>
      </c>
      <c r="DM109" s="28">
        <v>0</v>
      </c>
      <c r="DN109" s="28">
        <v>0</v>
      </c>
      <c r="DO109" s="28">
        <v>0</v>
      </c>
      <c r="DP109" s="28">
        <v>12687.519661827087</v>
      </c>
      <c r="DQ109" s="28">
        <v>0</v>
      </c>
      <c r="DR109" s="28">
        <v>0</v>
      </c>
      <c r="DS109" s="28">
        <v>0</v>
      </c>
      <c r="DT109" s="28">
        <v>89.835123486805628</v>
      </c>
      <c r="DU109" s="28">
        <v>0</v>
      </c>
      <c r="DV109" s="28">
        <v>0</v>
      </c>
      <c r="DW109" s="28">
        <v>0</v>
      </c>
      <c r="DX109" s="28">
        <v>0</v>
      </c>
      <c r="DY109" s="28">
        <v>0</v>
      </c>
      <c r="DZ109" s="28">
        <v>0</v>
      </c>
      <c r="EA109" s="28">
        <v>0</v>
      </c>
      <c r="EB109" s="28">
        <v>820.40946672377993</v>
      </c>
      <c r="EC109" s="28">
        <v>0</v>
      </c>
      <c r="ED109" s="28">
        <v>4.4444344877960544</v>
      </c>
      <c r="EE109" s="28">
        <v>0</v>
      </c>
      <c r="EF109" s="28">
        <v>0</v>
      </c>
      <c r="EG109" s="28">
        <v>0</v>
      </c>
      <c r="EH109" s="28">
        <v>0</v>
      </c>
      <c r="EI109" s="28">
        <v>0</v>
      </c>
      <c r="EJ109" s="28">
        <v>0</v>
      </c>
      <c r="EK109" s="28">
        <v>0</v>
      </c>
      <c r="EL109" s="28">
        <v>0</v>
      </c>
      <c r="EM109" s="28">
        <v>0</v>
      </c>
      <c r="EN109" s="28">
        <v>0</v>
      </c>
      <c r="EO109" s="28">
        <v>0</v>
      </c>
      <c r="EP109" s="28">
        <v>0</v>
      </c>
      <c r="EQ109" s="28">
        <v>0</v>
      </c>
      <c r="ER109" s="28">
        <v>0</v>
      </c>
      <c r="ES109" s="28">
        <f t="shared" si="8"/>
        <v>481555.05288763135</v>
      </c>
      <c r="ET109" s="28">
        <v>49147.802883354954</v>
      </c>
      <c r="EU109" s="28">
        <v>0</v>
      </c>
      <c r="EV109" s="28">
        <v>0</v>
      </c>
      <c r="EW109" s="28">
        <v>0</v>
      </c>
      <c r="EX109" s="28">
        <f t="shared" si="5"/>
        <v>530702.85577098629</v>
      </c>
      <c r="EZ109" s="5">
        <f t="shared" si="7"/>
        <v>0</v>
      </c>
      <c r="AMD109"/>
      <c r="AME109"/>
      <c r="AMF109"/>
      <c r="AMG109"/>
      <c r="AMH109"/>
      <c r="AMI109"/>
      <c r="AMJ109"/>
      <c r="AMK109"/>
    </row>
    <row r="110" spans="1:1025" s="5" customFormat="1" x14ac:dyDescent="0.25">
      <c r="A110" s="9">
        <v>106</v>
      </c>
      <c r="B110" s="22"/>
      <c r="C110" s="24" t="s">
        <v>496</v>
      </c>
      <c r="D110" s="25" t="s">
        <v>497</v>
      </c>
      <c r="E110" s="28">
        <v>0</v>
      </c>
      <c r="F110" s="28">
        <v>0</v>
      </c>
      <c r="G110" s="28">
        <v>0</v>
      </c>
      <c r="H110" s="28">
        <v>0</v>
      </c>
      <c r="I110" s="28">
        <v>0</v>
      </c>
      <c r="J110" s="28">
        <v>0</v>
      </c>
      <c r="K110" s="28">
        <v>0</v>
      </c>
      <c r="L110" s="28">
        <v>0</v>
      </c>
      <c r="M110" s="28">
        <v>0</v>
      </c>
      <c r="N110" s="28">
        <v>0</v>
      </c>
      <c r="O110" s="28">
        <v>0</v>
      </c>
      <c r="P110" s="28">
        <v>0</v>
      </c>
      <c r="Q110" s="28">
        <v>0</v>
      </c>
      <c r="R110" s="28">
        <v>0</v>
      </c>
      <c r="S110" s="28">
        <v>0</v>
      </c>
      <c r="T110" s="28">
        <v>0</v>
      </c>
      <c r="U110" s="28">
        <v>0</v>
      </c>
      <c r="V110" s="28">
        <v>0</v>
      </c>
      <c r="W110" s="28">
        <v>0</v>
      </c>
      <c r="X110" s="28">
        <v>0</v>
      </c>
      <c r="Y110" s="28">
        <v>0</v>
      </c>
      <c r="Z110" s="28">
        <v>0</v>
      </c>
      <c r="AA110" s="28">
        <v>0</v>
      </c>
      <c r="AB110" s="28">
        <v>0</v>
      </c>
      <c r="AC110" s="28">
        <v>0</v>
      </c>
      <c r="AD110" s="28">
        <v>0</v>
      </c>
      <c r="AE110" s="28">
        <v>0</v>
      </c>
      <c r="AF110" s="28">
        <v>0</v>
      </c>
      <c r="AG110" s="28">
        <v>0</v>
      </c>
      <c r="AH110" s="28">
        <v>0</v>
      </c>
      <c r="AI110" s="28">
        <v>0</v>
      </c>
      <c r="AJ110" s="28">
        <v>0</v>
      </c>
      <c r="AK110" s="28">
        <v>0</v>
      </c>
      <c r="AL110" s="28">
        <v>0</v>
      </c>
      <c r="AM110" s="28">
        <v>0</v>
      </c>
      <c r="AN110" s="28">
        <v>0</v>
      </c>
      <c r="AO110" s="28">
        <v>0</v>
      </c>
      <c r="AP110" s="28">
        <v>0</v>
      </c>
      <c r="AQ110" s="28">
        <v>0</v>
      </c>
      <c r="AR110" s="28">
        <v>0</v>
      </c>
      <c r="AS110" s="28">
        <v>0</v>
      </c>
      <c r="AT110" s="28">
        <v>0</v>
      </c>
      <c r="AU110" s="28">
        <v>0</v>
      </c>
      <c r="AV110" s="28">
        <v>0</v>
      </c>
      <c r="AW110" s="28">
        <v>0</v>
      </c>
      <c r="AX110" s="28">
        <v>0</v>
      </c>
      <c r="AY110" s="28">
        <v>0</v>
      </c>
      <c r="AZ110" s="28">
        <v>0</v>
      </c>
      <c r="BA110" s="28">
        <v>0</v>
      </c>
      <c r="BB110" s="28">
        <v>0</v>
      </c>
      <c r="BC110" s="28">
        <v>0</v>
      </c>
      <c r="BD110" s="28">
        <v>0</v>
      </c>
      <c r="BE110" s="28">
        <v>0</v>
      </c>
      <c r="BF110" s="28">
        <v>0</v>
      </c>
      <c r="BG110" s="28">
        <v>0</v>
      </c>
      <c r="BH110" s="28">
        <v>0</v>
      </c>
      <c r="BI110" s="28">
        <v>0</v>
      </c>
      <c r="BJ110" s="28">
        <v>0</v>
      </c>
      <c r="BK110" s="28">
        <v>0</v>
      </c>
      <c r="BL110" s="28">
        <v>0</v>
      </c>
      <c r="BM110" s="28">
        <v>0</v>
      </c>
      <c r="BN110" s="28">
        <v>0</v>
      </c>
      <c r="BO110" s="28">
        <v>0</v>
      </c>
      <c r="BP110" s="28">
        <v>0</v>
      </c>
      <c r="BQ110" s="28">
        <v>0</v>
      </c>
      <c r="BR110" s="28">
        <v>0</v>
      </c>
      <c r="BS110" s="28">
        <v>0</v>
      </c>
      <c r="BT110" s="28">
        <v>0</v>
      </c>
      <c r="BU110" s="28">
        <v>0</v>
      </c>
      <c r="BV110" s="28">
        <v>0</v>
      </c>
      <c r="BW110" s="28">
        <v>0</v>
      </c>
      <c r="BX110" s="28">
        <v>0</v>
      </c>
      <c r="BY110" s="28">
        <v>0</v>
      </c>
      <c r="BZ110" s="28">
        <v>0</v>
      </c>
      <c r="CA110" s="28">
        <v>0</v>
      </c>
      <c r="CB110" s="28">
        <v>0</v>
      </c>
      <c r="CC110" s="28">
        <v>0</v>
      </c>
      <c r="CD110" s="28">
        <v>0</v>
      </c>
      <c r="CE110" s="28">
        <v>0</v>
      </c>
      <c r="CF110" s="28">
        <v>0</v>
      </c>
      <c r="CG110" s="28">
        <v>0</v>
      </c>
      <c r="CH110" s="28">
        <v>0</v>
      </c>
      <c r="CI110" s="28">
        <v>0</v>
      </c>
      <c r="CJ110" s="28">
        <v>0</v>
      </c>
      <c r="CK110" s="28">
        <v>0</v>
      </c>
      <c r="CL110" s="28">
        <v>0</v>
      </c>
      <c r="CM110" s="28">
        <v>0</v>
      </c>
      <c r="CN110" s="28">
        <v>0</v>
      </c>
      <c r="CO110" s="28">
        <v>0</v>
      </c>
      <c r="CP110" s="28">
        <v>0</v>
      </c>
      <c r="CQ110" s="28">
        <v>0</v>
      </c>
      <c r="CR110" s="28">
        <v>0</v>
      </c>
      <c r="CS110" s="28">
        <v>0</v>
      </c>
      <c r="CT110" s="28">
        <v>0</v>
      </c>
      <c r="CU110" s="28">
        <v>0</v>
      </c>
      <c r="CV110" s="28">
        <v>0</v>
      </c>
      <c r="CW110" s="28">
        <v>0</v>
      </c>
      <c r="CX110" s="28">
        <v>0</v>
      </c>
      <c r="CY110" s="28">
        <v>0</v>
      </c>
      <c r="CZ110" s="28">
        <v>0</v>
      </c>
      <c r="DA110" s="28">
        <v>0</v>
      </c>
      <c r="DB110" s="28">
        <v>0</v>
      </c>
      <c r="DC110" s="28">
        <v>0</v>
      </c>
      <c r="DD110" s="28">
        <v>0</v>
      </c>
      <c r="DE110" s="28">
        <v>0</v>
      </c>
      <c r="DF110" s="28">
        <v>38500.122079839995</v>
      </c>
      <c r="DG110" s="28">
        <v>0</v>
      </c>
      <c r="DH110" s="28">
        <v>0</v>
      </c>
      <c r="DI110" s="28">
        <v>0</v>
      </c>
      <c r="DJ110" s="28">
        <v>0</v>
      </c>
      <c r="DK110" s="28">
        <v>0</v>
      </c>
      <c r="DL110" s="28">
        <v>0</v>
      </c>
      <c r="DM110" s="28">
        <v>0</v>
      </c>
      <c r="DN110" s="28">
        <v>0</v>
      </c>
      <c r="DO110" s="28">
        <v>0</v>
      </c>
      <c r="DP110" s="28">
        <v>0</v>
      </c>
      <c r="DQ110" s="28">
        <v>0</v>
      </c>
      <c r="DR110" s="28">
        <v>0</v>
      </c>
      <c r="DS110" s="28">
        <v>0</v>
      </c>
      <c r="DT110" s="28">
        <v>0</v>
      </c>
      <c r="DU110" s="28">
        <v>0</v>
      </c>
      <c r="DV110" s="28">
        <v>0</v>
      </c>
      <c r="DW110" s="28">
        <v>0</v>
      </c>
      <c r="DX110" s="28">
        <v>0</v>
      </c>
      <c r="DY110" s="28">
        <v>0</v>
      </c>
      <c r="DZ110" s="28">
        <v>0</v>
      </c>
      <c r="EA110" s="28">
        <v>0</v>
      </c>
      <c r="EB110" s="28">
        <v>0</v>
      </c>
      <c r="EC110" s="28">
        <v>0</v>
      </c>
      <c r="ED110" s="28">
        <v>0</v>
      </c>
      <c r="EE110" s="28">
        <v>0</v>
      </c>
      <c r="EF110" s="28">
        <v>0</v>
      </c>
      <c r="EG110" s="28">
        <v>0</v>
      </c>
      <c r="EH110" s="28">
        <v>0</v>
      </c>
      <c r="EI110" s="28">
        <v>0</v>
      </c>
      <c r="EJ110" s="28">
        <v>0</v>
      </c>
      <c r="EK110" s="28">
        <v>0</v>
      </c>
      <c r="EL110" s="28">
        <v>0</v>
      </c>
      <c r="EM110" s="28">
        <v>0</v>
      </c>
      <c r="EN110" s="28">
        <v>0</v>
      </c>
      <c r="EO110" s="28">
        <v>0</v>
      </c>
      <c r="EP110" s="28">
        <v>0</v>
      </c>
      <c r="EQ110" s="28">
        <v>0</v>
      </c>
      <c r="ER110" s="28">
        <v>0</v>
      </c>
      <c r="ES110" s="28">
        <f t="shared" si="8"/>
        <v>38500.122079839995</v>
      </c>
      <c r="ET110" s="28">
        <v>0</v>
      </c>
      <c r="EU110" s="28">
        <v>0</v>
      </c>
      <c r="EV110" s="28">
        <v>0</v>
      </c>
      <c r="EW110" s="28">
        <v>0</v>
      </c>
      <c r="EX110" s="28">
        <f t="shared" si="5"/>
        <v>38500.122079839995</v>
      </c>
      <c r="EZ110" s="5">
        <f t="shared" si="7"/>
        <v>0</v>
      </c>
      <c r="AMD110"/>
      <c r="AME110"/>
      <c r="AMF110"/>
      <c r="AMG110"/>
      <c r="AMH110"/>
      <c r="AMI110"/>
      <c r="AMJ110"/>
      <c r="AMK110"/>
    </row>
    <row r="111" spans="1:1025" s="5" customFormat="1" ht="63.75" x14ac:dyDescent="0.25">
      <c r="A111" s="9">
        <v>107</v>
      </c>
      <c r="B111" s="22"/>
      <c r="C111" s="24" t="s">
        <v>498</v>
      </c>
      <c r="D111" s="25" t="s">
        <v>499</v>
      </c>
      <c r="E111" s="28">
        <v>0</v>
      </c>
      <c r="F111" s="28">
        <v>0</v>
      </c>
      <c r="G111" s="28">
        <v>0</v>
      </c>
      <c r="H111" s="28">
        <v>0</v>
      </c>
      <c r="I111" s="28">
        <v>0</v>
      </c>
      <c r="J111" s="28">
        <v>0</v>
      </c>
      <c r="K111" s="28">
        <v>0</v>
      </c>
      <c r="L111" s="28">
        <v>0</v>
      </c>
      <c r="M111" s="28">
        <v>0</v>
      </c>
      <c r="N111" s="28">
        <v>0</v>
      </c>
      <c r="O111" s="28">
        <v>0</v>
      </c>
      <c r="P111" s="28">
        <v>0</v>
      </c>
      <c r="Q111" s="28">
        <v>0</v>
      </c>
      <c r="R111" s="28">
        <v>0</v>
      </c>
      <c r="S111" s="28">
        <v>0</v>
      </c>
      <c r="T111" s="28">
        <v>0</v>
      </c>
      <c r="U111" s="28">
        <v>0</v>
      </c>
      <c r="V111" s="28">
        <v>0</v>
      </c>
      <c r="W111" s="28">
        <v>0</v>
      </c>
      <c r="X111" s="28">
        <v>0</v>
      </c>
      <c r="Y111" s="28">
        <v>0</v>
      </c>
      <c r="Z111" s="28">
        <v>0</v>
      </c>
      <c r="AA111" s="28">
        <v>0</v>
      </c>
      <c r="AB111" s="28">
        <v>0</v>
      </c>
      <c r="AC111" s="28">
        <v>0</v>
      </c>
      <c r="AD111" s="28">
        <v>0</v>
      </c>
      <c r="AE111" s="28">
        <v>0</v>
      </c>
      <c r="AF111" s="28">
        <v>0</v>
      </c>
      <c r="AG111" s="28">
        <v>0</v>
      </c>
      <c r="AH111" s="28">
        <v>0</v>
      </c>
      <c r="AI111" s="28">
        <v>0</v>
      </c>
      <c r="AJ111" s="28">
        <v>0</v>
      </c>
      <c r="AK111" s="28">
        <v>0</v>
      </c>
      <c r="AL111" s="28">
        <v>0</v>
      </c>
      <c r="AM111" s="28">
        <v>0</v>
      </c>
      <c r="AN111" s="28">
        <v>0</v>
      </c>
      <c r="AO111" s="28">
        <v>0</v>
      </c>
      <c r="AP111" s="28">
        <v>0</v>
      </c>
      <c r="AQ111" s="28">
        <v>0</v>
      </c>
      <c r="AR111" s="28">
        <v>0</v>
      </c>
      <c r="AS111" s="28">
        <v>0</v>
      </c>
      <c r="AT111" s="28">
        <v>0</v>
      </c>
      <c r="AU111" s="28">
        <v>0</v>
      </c>
      <c r="AV111" s="28">
        <v>0</v>
      </c>
      <c r="AW111" s="28">
        <v>0</v>
      </c>
      <c r="AX111" s="28">
        <v>0</v>
      </c>
      <c r="AY111" s="28">
        <v>0</v>
      </c>
      <c r="AZ111" s="28">
        <v>0</v>
      </c>
      <c r="BA111" s="28">
        <v>0</v>
      </c>
      <c r="BB111" s="28">
        <v>0</v>
      </c>
      <c r="BC111" s="28">
        <v>0</v>
      </c>
      <c r="BD111" s="28">
        <v>0</v>
      </c>
      <c r="BE111" s="28">
        <v>0</v>
      </c>
      <c r="BF111" s="28">
        <v>0</v>
      </c>
      <c r="BG111" s="28">
        <v>0</v>
      </c>
      <c r="BH111" s="28">
        <v>0</v>
      </c>
      <c r="BI111" s="28">
        <v>0</v>
      </c>
      <c r="BJ111" s="28">
        <v>0</v>
      </c>
      <c r="BK111" s="28">
        <v>0</v>
      </c>
      <c r="BL111" s="28">
        <v>0</v>
      </c>
      <c r="BM111" s="28">
        <v>0</v>
      </c>
      <c r="BN111" s="28">
        <v>0</v>
      </c>
      <c r="BO111" s="28">
        <v>0</v>
      </c>
      <c r="BP111" s="28">
        <v>0</v>
      </c>
      <c r="BQ111" s="28">
        <v>0</v>
      </c>
      <c r="BR111" s="28">
        <v>0</v>
      </c>
      <c r="BS111" s="28">
        <v>0</v>
      </c>
      <c r="BT111" s="28">
        <v>0</v>
      </c>
      <c r="BU111" s="28">
        <v>0</v>
      </c>
      <c r="BV111" s="28">
        <v>0</v>
      </c>
      <c r="BW111" s="28">
        <v>0</v>
      </c>
      <c r="BX111" s="28">
        <v>0</v>
      </c>
      <c r="BY111" s="28">
        <v>0</v>
      </c>
      <c r="BZ111" s="28">
        <v>0</v>
      </c>
      <c r="CA111" s="28">
        <v>0</v>
      </c>
      <c r="CB111" s="28">
        <v>0</v>
      </c>
      <c r="CC111" s="28">
        <v>0</v>
      </c>
      <c r="CD111" s="28">
        <v>0</v>
      </c>
      <c r="CE111" s="28">
        <v>0</v>
      </c>
      <c r="CF111" s="28">
        <v>0</v>
      </c>
      <c r="CG111" s="28">
        <v>0</v>
      </c>
      <c r="CH111" s="28">
        <v>0</v>
      </c>
      <c r="CI111" s="28">
        <v>0</v>
      </c>
      <c r="CJ111" s="28">
        <v>0</v>
      </c>
      <c r="CK111" s="28">
        <v>0</v>
      </c>
      <c r="CL111" s="28">
        <v>0</v>
      </c>
      <c r="CM111" s="28">
        <v>0</v>
      </c>
      <c r="CN111" s="28">
        <v>0</v>
      </c>
      <c r="CO111" s="28">
        <v>0</v>
      </c>
      <c r="CP111" s="28">
        <v>0</v>
      </c>
      <c r="CQ111" s="28">
        <v>0</v>
      </c>
      <c r="CR111" s="28">
        <v>0</v>
      </c>
      <c r="CS111" s="28">
        <v>0</v>
      </c>
      <c r="CT111" s="28">
        <v>0</v>
      </c>
      <c r="CU111" s="28">
        <v>0</v>
      </c>
      <c r="CV111" s="28">
        <v>0</v>
      </c>
      <c r="CW111" s="28">
        <v>0</v>
      </c>
      <c r="CX111" s="28">
        <v>0</v>
      </c>
      <c r="CY111" s="28">
        <v>0</v>
      </c>
      <c r="CZ111" s="28">
        <v>0</v>
      </c>
      <c r="DA111" s="28">
        <v>0</v>
      </c>
      <c r="DB111" s="28">
        <v>0</v>
      </c>
      <c r="DC111" s="28">
        <v>0</v>
      </c>
      <c r="DD111" s="28">
        <v>0</v>
      </c>
      <c r="DE111" s="28">
        <v>0</v>
      </c>
      <c r="DF111" s="28">
        <v>0</v>
      </c>
      <c r="DG111" s="28">
        <v>700767.98389773339</v>
      </c>
      <c r="DH111" s="28">
        <v>109350.59452295268</v>
      </c>
      <c r="DI111" s="28">
        <v>0</v>
      </c>
      <c r="DJ111" s="28">
        <v>0</v>
      </c>
      <c r="DK111" s="28">
        <v>0</v>
      </c>
      <c r="DL111" s="28">
        <v>0</v>
      </c>
      <c r="DM111" s="28">
        <v>0</v>
      </c>
      <c r="DN111" s="28">
        <v>0</v>
      </c>
      <c r="DO111" s="28">
        <v>0</v>
      </c>
      <c r="DP111" s="28">
        <v>0</v>
      </c>
      <c r="DQ111" s="28">
        <v>0</v>
      </c>
      <c r="DR111" s="28">
        <v>0</v>
      </c>
      <c r="DS111" s="28">
        <v>0</v>
      </c>
      <c r="DT111" s="28">
        <v>0</v>
      </c>
      <c r="DU111" s="28">
        <v>0</v>
      </c>
      <c r="DV111" s="28">
        <v>0</v>
      </c>
      <c r="DW111" s="28">
        <v>0</v>
      </c>
      <c r="DX111" s="28">
        <v>0</v>
      </c>
      <c r="DY111" s="28">
        <v>0</v>
      </c>
      <c r="DZ111" s="28">
        <v>0</v>
      </c>
      <c r="EA111" s="28">
        <v>0</v>
      </c>
      <c r="EB111" s="28">
        <v>0</v>
      </c>
      <c r="EC111" s="28">
        <v>0</v>
      </c>
      <c r="ED111" s="28">
        <v>0</v>
      </c>
      <c r="EE111" s="28">
        <v>0</v>
      </c>
      <c r="EF111" s="28">
        <v>0</v>
      </c>
      <c r="EG111" s="28">
        <v>0</v>
      </c>
      <c r="EH111" s="28">
        <v>0</v>
      </c>
      <c r="EI111" s="28">
        <v>0</v>
      </c>
      <c r="EJ111" s="28">
        <v>0</v>
      </c>
      <c r="EK111" s="28">
        <v>0</v>
      </c>
      <c r="EL111" s="28">
        <v>0</v>
      </c>
      <c r="EM111" s="28">
        <v>0</v>
      </c>
      <c r="EN111" s="28">
        <v>0</v>
      </c>
      <c r="EO111" s="28">
        <v>0</v>
      </c>
      <c r="EP111" s="28">
        <v>0</v>
      </c>
      <c r="EQ111" s="28">
        <v>0</v>
      </c>
      <c r="ER111" s="28">
        <v>0</v>
      </c>
      <c r="ES111" s="28">
        <f t="shared" si="8"/>
        <v>810118.57842068607</v>
      </c>
      <c r="ET111" s="28">
        <v>62496.924826377348</v>
      </c>
      <c r="EU111" s="28">
        <v>0</v>
      </c>
      <c r="EV111" s="28">
        <v>0</v>
      </c>
      <c r="EW111" s="28">
        <v>0</v>
      </c>
      <c r="EX111" s="28">
        <f t="shared" si="5"/>
        <v>872615.50324706337</v>
      </c>
      <c r="EZ111" s="5">
        <f t="shared" si="7"/>
        <v>0</v>
      </c>
      <c r="AMD111"/>
      <c r="AME111"/>
      <c r="AMF111"/>
      <c r="AMG111"/>
      <c r="AMH111"/>
      <c r="AMI111"/>
      <c r="AMJ111"/>
      <c r="AMK111"/>
    </row>
    <row r="112" spans="1:1025" s="5" customFormat="1" ht="25.5" x14ac:dyDescent="0.25">
      <c r="A112" s="9">
        <v>108</v>
      </c>
      <c r="B112" s="22"/>
      <c r="C112" s="24" t="s">
        <v>500</v>
      </c>
      <c r="D112" s="25" t="s">
        <v>501</v>
      </c>
      <c r="E112" s="28">
        <v>0</v>
      </c>
      <c r="F112" s="28">
        <v>0</v>
      </c>
      <c r="G112" s="28">
        <v>0</v>
      </c>
      <c r="H112" s="28">
        <v>0</v>
      </c>
      <c r="I112" s="28">
        <v>0</v>
      </c>
      <c r="J112" s="28">
        <v>0</v>
      </c>
      <c r="K112" s="28">
        <v>0</v>
      </c>
      <c r="L112" s="28">
        <v>0</v>
      </c>
      <c r="M112" s="28">
        <v>0</v>
      </c>
      <c r="N112" s="28">
        <v>0</v>
      </c>
      <c r="O112" s="28">
        <v>0</v>
      </c>
      <c r="P112" s="28">
        <v>0</v>
      </c>
      <c r="Q112" s="28">
        <v>0</v>
      </c>
      <c r="R112" s="28">
        <v>0</v>
      </c>
      <c r="S112" s="28">
        <v>0</v>
      </c>
      <c r="T112" s="28">
        <v>0</v>
      </c>
      <c r="U112" s="28">
        <v>0</v>
      </c>
      <c r="V112" s="28">
        <v>0</v>
      </c>
      <c r="W112" s="28">
        <v>0</v>
      </c>
      <c r="X112" s="28">
        <v>0</v>
      </c>
      <c r="Y112" s="28">
        <v>0</v>
      </c>
      <c r="Z112" s="28">
        <v>0</v>
      </c>
      <c r="AA112" s="28">
        <v>0</v>
      </c>
      <c r="AB112" s="28">
        <v>0</v>
      </c>
      <c r="AC112" s="28">
        <v>0</v>
      </c>
      <c r="AD112" s="28">
        <v>0</v>
      </c>
      <c r="AE112" s="28">
        <v>0</v>
      </c>
      <c r="AF112" s="28">
        <v>0</v>
      </c>
      <c r="AG112" s="28">
        <v>0</v>
      </c>
      <c r="AH112" s="28">
        <v>0</v>
      </c>
      <c r="AI112" s="28">
        <v>0</v>
      </c>
      <c r="AJ112" s="28">
        <v>0</v>
      </c>
      <c r="AK112" s="28">
        <v>0</v>
      </c>
      <c r="AL112" s="28">
        <v>0</v>
      </c>
      <c r="AM112" s="28">
        <v>0</v>
      </c>
      <c r="AN112" s="28">
        <v>0</v>
      </c>
      <c r="AO112" s="28">
        <v>0</v>
      </c>
      <c r="AP112" s="28">
        <v>0</v>
      </c>
      <c r="AQ112" s="28">
        <v>0</v>
      </c>
      <c r="AR112" s="28">
        <v>0</v>
      </c>
      <c r="AS112" s="28">
        <v>0</v>
      </c>
      <c r="AT112" s="28">
        <v>0</v>
      </c>
      <c r="AU112" s="28">
        <v>0</v>
      </c>
      <c r="AV112" s="28">
        <v>0</v>
      </c>
      <c r="AW112" s="28">
        <v>0</v>
      </c>
      <c r="AX112" s="28">
        <v>0</v>
      </c>
      <c r="AY112" s="28">
        <v>0</v>
      </c>
      <c r="AZ112" s="28">
        <v>0</v>
      </c>
      <c r="BA112" s="28">
        <v>0</v>
      </c>
      <c r="BB112" s="28">
        <v>0</v>
      </c>
      <c r="BC112" s="28">
        <v>0</v>
      </c>
      <c r="BD112" s="28">
        <v>0</v>
      </c>
      <c r="BE112" s="28">
        <v>0</v>
      </c>
      <c r="BF112" s="28">
        <v>0</v>
      </c>
      <c r="BG112" s="28">
        <v>0</v>
      </c>
      <c r="BH112" s="28">
        <v>0</v>
      </c>
      <c r="BI112" s="28">
        <v>0</v>
      </c>
      <c r="BJ112" s="28">
        <v>0</v>
      </c>
      <c r="BK112" s="28">
        <v>0</v>
      </c>
      <c r="BL112" s="28">
        <v>0</v>
      </c>
      <c r="BM112" s="28">
        <v>0</v>
      </c>
      <c r="BN112" s="28">
        <v>0</v>
      </c>
      <c r="BO112" s="28">
        <v>0</v>
      </c>
      <c r="BP112" s="28">
        <v>0</v>
      </c>
      <c r="BQ112" s="28">
        <v>0</v>
      </c>
      <c r="BR112" s="28">
        <v>0</v>
      </c>
      <c r="BS112" s="28">
        <v>0</v>
      </c>
      <c r="BT112" s="28">
        <v>0</v>
      </c>
      <c r="BU112" s="28">
        <v>0</v>
      </c>
      <c r="BV112" s="28">
        <v>0</v>
      </c>
      <c r="BW112" s="28">
        <v>0</v>
      </c>
      <c r="BX112" s="28">
        <v>0</v>
      </c>
      <c r="BY112" s="28">
        <v>0</v>
      </c>
      <c r="BZ112" s="28">
        <v>0</v>
      </c>
      <c r="CA112" s="28">
        <v>0</v>
      </c>
      <c r="CB112" s="28">
        <v>0</v>
      </c>
      <c r="CC112" s="28">
        <v>0</v>
      </c>
      <c r="CD112" s="28">
        <v>0</v>
      </c>
      <c r="CE112" s="28">
        <v>0</v>
      </c>
      <c r="CF112" s="28">
        <v>0</v>
      </c>
      <c r="CG112" s="28">
        <v>0</v>
      </c>
      <c r="CH112" s="28">
        <v>0</v>
      </c>
      <c r="CI112" s="28">
        <v>0</v>
      </c>
      <c r="CJ112" s="28">
        <v>0</v>
      </c>
      <c r="CK112" s="28">
        <v>0</v>
      </c>
      <c r="CL112" s="28">
        <v>0</v>
      </c>
      <c r="CM112" s="28">
        <v>0</v>
      </c>
      <c r="CN112" s="28">
        <v>0</v>
      </c>
      <c r="CO112" s="28">
        <v>0</v>
      </c>
      <c r="CP112" s="28">
        <v>0</v>
      </c>
      <c r="CQ112" s="28">
        <v>1986.4199295415726</v>
      </c>
      <c r="CR112" s="28">
        <v>0</v>
      </c>
      <c r="CS112" s="28">
        <v>0</v>
      </c>
      <c r="CT112" s="28">
        <v>0</v>
      </c>
      <c r="CU112" s="28">
        <v>0</v>
      </c>
      <c r="CV112" s="28">
        <v>0</v>
      </c>
      <c r="CW112" s="28">
        <v>0</v>
      </c>
      <c r="CX112" s="28">
        <v>0</v>
      </c>
      <c r="CY112" s="28">
        <v>0</v>
      </c>
      <c r="CZ112" s="28">
        <v>0</v>
      </c>
      <c r="DA112" s="28">
        <v>0</v>
      </c>
      <c r="DB112" s="28">
        <v>0</v>
      </c>
      <c r="DC112" s="28">
        <v>0</v>
      </c>
      <c r="DD112" s="28">
        <v>0</v>
      </c>
      <c r="DE112" s="28">
        <v>0</v>
      </c>
      <c r="DF112" s="28">
        <v>0</v>
      </c>
      <c r="DG112" s="28">
        <v>246670.28143249205</v>
      </c>
      <c r="DH112" s="28">
        <v>225437.00204053981</v>
      </c>
      <c r="DI112" s="28">
        <v>0</v>
      </c>
      <c r="DJ112" s="28">
        <v>298.94736250176902</v>
      </c>
      <c r="DK112" s="28">
        <v>0</v>
      </c>
      <c r="DL112" s="28">
        <v>0</v>
      </c>
      <c r="DM112" s="28">
        <v>0</v>
      </c>
      <c r="DN112" s="28">
        <v>0</v>
      </c>
      <c r="DO112" s="28">
        <v>0</v>
      </c>
      <c r="DP112" s="28">
        <v>0</v>
      </c>
      <c r="DQ112" s="28">
        <v>0</v>
      </c>
      <c r="DR112" s="28">
        <v>0</v>
      </c>
      <c r="DS112" s="28">
        <v>0</v>
      </c>
      <c r="DT112" s="28">
        <v>0</v>
      </c>
      <c r="DU112" s="28">
        <v>0</v>
      </c>
      <c r="DV112" s="28">
        <v>0</v>
      </c>
      <c r="DW112" s="28">
        <v>0</v>
      </c>
      <c r="DX112" s="28">
        <v>0</v>
      </c>
      <c r="DY112" s="28">
        <v>0</v>
      </c>
      <c r="DZ112" s="28">
        <v>0</v>
      </c>
      <c r="EA112" s="28">
        <v>0</v>
      </c>
      <c r="EB112" s="28">
        <v>0</v>
      </c>
      <c r="EC112" s="28">
        <v>0</v>
      </c>
      <c r="ED112" s="28">
        <v>0</v>
      </c>
      <c r="EE112" s="28">
        <v>0</v>
      </c>
      <c r="EF112" s="28">
        <v>0</v>
      </c>
      <c r="EG112" s="28">
        <v>0</v>
      </c>
      <c r="EH112" s="28">
        <v>0</v>
      </c>
      <c r="EI112" s="28">
        <v>0</v>
      </c>
      <c r="EJ112" s="28">
        <v>0</v>
      </c>
      <c r="EK112" s="28">
        <v>0</v>
      </c>
      <c r="EL112" s="28">
        <v>0</v>
      </c>
      <c r="EM112" s="28">
        <v>0</v>
      </c>
      <c r="EN112" s="28">
        <v>0</v>
      </c>
      <c r="EO112" s="28">
        <v>0</v>
      </c>
      <c r="EP112" s="28">
        <v>0</v>
      </c>
      <c r="EQ112" s="28">
        <v>0</v>
      </c>
      <c r="ER112" s="28">
        <v>0</v>
      </c>
      <c r="ES112" s="28">
        <f t="shared" si="8"/>
        <v>474392.65076507517</v>
      </c>
      <c r="ET112" s="28">
        <v>7058.930932106503</v>
      </c>
      <c r="EU112" s="28">
        <v>0</v>
      </c>
      <c r="EV112" s="28">
        <v>0</v>
      </c>
      <c r="EW112" s="28">
        <v>0</v>
      </c>
      <c r="EX112" s="28">
        <f t="shared" si="5"/>
        <v>481451.58169718168</v>
      </c>
      <c r="EZ112" s="5">
        <f t="shared" si="7"/>
        <v>0</v>
      </c>
      <c r="AMD112"/>
      <c r="AME112"/>
      <c r="AMF112"/>
      <c r="AMG112"/>
      <c r="AMH112"/>
      <c r="AMI112"/>
      <c r="AMJ112"/>
      <c r="AMK112"/>
    </row>
    <row r="113" spans="1:1025" s="5" customFormat="1" ht="25.5" x14ac:dyDescent="0.25">
      <c r="A113" s="9">
        <v>109</v>
      </c>
      <c r="B113" s="22"/>
      <c r="C113" s="24" t="s">
        <v>502</v>
      </c>
      <c r="D113" s="25" t="s">
        <v>503</v>
      </c>
      <c r="E113" s="28">
        <v>0</v>
      </c>
      <c r="F113" s="28">
        <v>0</v>
      </c>
      <c r="G113" s="28">
        <v>0</v>
      </c>
      <c r="H113" s="28">
        <v>0</v>
      </c>
      <c r="I113" s="28">
        <v>0</v>
      </c>
      <c r="J113" s="28">
        <v>0</v>
      </c>
      <c r="K113" s="28">
        <v>0</v>
      </c>
      <c r="L113" s="28">
        <v>0</v>
      </c>
      <c r="M113" s="28">
        <v>0</v>
      </c>
      <c r="N113" s="28">
        <v>0</v>
      </c>
      <c r="O113" s="28">
        <v>0</v>
      </c>
      <c r="P113" s="28">
        <v>0</v>
      </c>
      <c r="Q113" s="28">
        <v>0</v>
      </c>
      <c r="R113" s="28">
        <v>0</v>
      </c>
      <c r="S113" s="28">
        <v>0</v>
      </c>
      <c r="T113" s="28">
        <v>0</v>
      </c>
      <c r="U113" s="28">
        <v>0</v>
      </c>
      <c r="V113" s="28">
        <v>0</v>
      </c>
      <c r="W113" s="28">
        <v>0</v>
      </c>
      <c r="X113" s="28">
        <v>0</v>
      </c>
      <c r="Y113" s="28">
        <v>0</v>
      </c>
      <c r="Z113" s="28">
        <v>0</v>
      </c>
      <c r="AA113" s="28">
        <v>0</v>
      </c>
      <c r="AB113" s="28">
        <v>0</v>
      </c>
      <c r="AC113" s="28">
        <v>0</v>
      </c>
      <c r="AD113" s="28">
        <v>0</v>
      </c>
      <c r="AE113" s="28">
        <v>0</v>
      </c>
      <c r="AF113" s="28">
        <v>0</v>
      </c>
      <c r="AG113" s="28">
        <v>0</v>
      </c>
      <c r="AH113" s="28">
        <v>0</v>
      </c>
      <c r="AI113" s="28">
        <v>0</v>
      </c>
      <c r="AJ113" s="28">
        <v>0</v>
      </c>
      <c r="AK113" s="28">
        <v>0</v>
      </c>
      <c r="AL113" s="28">
        <v>0</v>
      </c>
      <c r="AM113" s="28">
        <v>0</v>
      </c>
      <c r="AN113" s="28">
        <v>0</v>
      </c>
      <c r="AO113" s="28">
        <v>0</v>
      </c>
      <c r="AP113" s="28">
        <v>0</v>
      </c>
      <c r="AQ113" s="28">
        <v>0</v>
      </c>
      <c r="AR113" s="28">
        <v>0</v>
      </c>
      <c r="AS113" s="28">
        <v>0</v>
      </c>
      <c r="AT113" s="28">
        <v>0</v>
      </c>
      <c r="AU113" s="28">
        <v>0</v>
      </c>
      <c r="AV113" s="28">
        <v>0</v>
      </c>
      <c r="AW113" s="28">
        <v>0</v>
      </c>
      <c r="AX113" s="28">
        <v>0</v>
      </c>
      <c r="AY113" s="28">
        <v>0</v>
      </c>
      <c r="AZ113" s="28">
        <v>0</v>
      </c>
      <c r="BA113" s="28">
        <v>0</v>
      </c>
      <c r="BB113" s="28">
        <v>0</v>
      </c>
      <c r="BC113" s="28">
        <v>0</v>
      </c>
      <c r="BD113" s="28">
        <v>0</v>
      </c>
      <c r="BE113" s="28">
        <v>0</v>
      </c>
      <c r="BF113" s="28">
        <v>0</v>
      </c>
      <c r="BG113" s="28">
        <v>0</v>
      </c>
      <c r="BH113" s="28">
        <v>0</v>
      </c>
      <c r="BI113" s="28">
        <v>0</v>
      </c>
      <c r="BJ113" s="28">
        <v>0</v>
      </c>
      <c r="BK113" s="28">
        <v>0</v>
      </c>
      <c r="BL113" s="28">
        <v>0</v>
      </c>
      <c r="BM113" s="28">
        <v>0</v>
      </c>
      <c r="BN113" s="28">
        <v>0</v>
      </c>
      <c r="BO113" s="28">
        <v>0</v>
      </c>
      <c r="BP113" s="28">
        <v>0</v>
      </c>
      <c r="BQ113" s="28">
        <v>0</v>
      </c>
      <c r="BR113" s="28">
        <v>0</v>
      </c>
      <c r="BS113" s="28">
        <v>0</v>
      </c>
      <c r="BT113" s="28">
        <v>0</v>
      </c>
      <c r="BU113" s="28">
        <v>0</v>
      </c>
      <c r="BV113" s="28">
        <v>0</v>
      </c>
      <c r="BW113" s="28">
        <v>0</v>
      </c>
      <c r="BX113" s="28">
        <v>0</v>
      </c>
      <c r="BY113" s="28">
        <v>0</v>
      </c>
      <c r="BZ113" s="28">
        <v>0</v>
      </c>
      <c r="CA113" s="28">
        <v>0</v>
      </c>
      <c r="CB113" s="28">
        <v>0</v>
      </c>
      <c r="CC113" s="28">
        <v>0</v>
      </c>
      <c r="CD113" s="28">
        <v>0</v>
      </c>
      <c r="CE113" s="28">
        <v>0</v>
      </c>
      <c r="CF113" s="28">
        <v>0</v>
      </c>
      <c r="CG113" s="28">
        <v>0</v>
      </c>
      <c r="CH113" s="28">
        <v>0</v>
      </c>
      <c r="CI113" s="28">
        <v>0</v>
      </c>
      <c r="CJ113" s="28">
        <v>0</v>
      </c>
      <c r="CK113" s="28">
        <v>0</v>
      </c>
      <c r="CL113" s="28">
        <v>0</v>
      </c>
      <c r="CM113" s="28">
        <v>0</v>
      </c>
      <c r="CN113" s="28">
        <v>0</v>
      </c>
      <c r="CO113" s="28">
        <v>0</v>
      </c>
      <c r="CP113" s="28">
        <v>0</v>
      </c>
      <c r="CQ113" s="28">
        <v>0</v>
      </c>
      <c r="CR113" s="28">
        <v>0</v>
      </c>
      <c r="CS113" s="28">
        <v>0</v>
      </c>
      <c r="CT113" s="28">
        <v>0</v>
      </c>
      <c r="CU113" s="28">
        <v>0</v>
      </c>
      <c r="CV113" s="28">
        <v>0</v>
      </c>
      <c r="CW113" s="28">
        <v>0</v>
      </c>
      <c r="CX113" s="28">
        <v>0</v>
      </c>
      <c r="CY113" s="28">
        <v>0</v>
      </c>
      <c r="CZ113" s="28">
        <v>0</v>
      </c>
      <c r="DA113" s="28">
        <v>0</v>
      </c>
      <c r="DB113" s="28">
        <v>0</v>
      </c>
      <c r="DC113" s="28">
        <v>0</v>
      </c>
      <c r="DD113" s="28">
        <v>0</v>
      </c>
      <c r="DE113" s="28">
        <v>0</v>
      </c>
      <c r="DF113" s="28">
        <v>0</v>
      </c>
      <c r="DG113" s="28">
        <v>124.2444014754587</v>
      </c>
      <c r="DH113" s="28">
        <v>0</v>
      </c>
      <c r="DI113" s="28">
        <v>349214.23995282204</v>
      </c>
      <c r="DJ113" s="28">
        <v>0</v>
      </c>
      <c r="DK113" s="28">
        <v>0</v>
      </c>
      <c r="DL113" s="28">
        <v>0</v>
      </c>
      <c r="DM113" s="28">
        <v>0</v>
      </c>
      <c r="DN113" s="28">
        <v>0</v>
      </c>
      <c r="DO113" s="28">
        <v>0</v>
      </c>
      <c r="DP113" s="28">
        <v>0</v>
      </c>
      <c r="DQ113" s="28">
        <v>0</v>
      </c>
      <c r="DR113" s="28">
        <v>0</v>
      </c>
      <c r="DS113" s="28">
        <v>0</v>
      </c>
      <c r="DT113" s="28">
        <v>0</v>
      </c>
      <c r="DU113" s="28">
        <v>0</v>
      </c>
      <c r="DV113" s="28">
        <v>0</v>
      </c>
      <c r="DW113" s="28">
        <v>0</v>
      </c>
      <c r="DX113" s="28">
        <v>0</v>
      </c>
      <c r="DY113" s="28">
        <v>0</v>
      </c>
      <c r="DZ113" s="28">
        <v>0</v>
      </c>
      <c r="EA113" s="28">
        <v>0</v>
      </c>
      <c r="EB113" s="28">
        <v>0</v>
      </c>
      <c r="EC113" s="28">
        <v>0</v>
      </c>
      <c r="ED113" s="28">
        <v>0</v>
      </c>
      <c r="EE113" s="28">
        <v>0</v>
      </c>
      <c r="EF113" s="28">
        <v>0</v>
      </c>
      <c r="EG113" s="28">
        <v>0</v>
      </c>
      <c r="EH113" s="28">
        <v>0</v>
      </c>
      <c r="EI113" s="28">
        <v>0</v>
      </c>
      <c r="EJ113" s="28">
        <v>0</v>
      </c>
      <c r="EK113" s="28">
        <v>0</v>
      </c>
      <c r="EL113" s="28">
        <v>0</v>
      </c>
      <c r="EM113" s="28">
        <v>0</v>
      </c>
      <c r="EN113" s="28">
        <v>0</v>
      </c>
      <c r="EO113" s="28">
        <v>0</v>
      </c>
      <c r="EP113" s="28">
        <v>0</v>
      </c>
      <c r="EQ113" s="28">
        <v>0</v>
      </c>
      <c r="ER113" s="28">
        <v>0</v>
      </c>
      <c r="ES113" s="28">
        <f t="shared" si="8"/>
        <v>349338.48435429751</v>
      </c>
      <c r="ET113" s="28">
        <v>57682.990956441565</v>
      </c>
      <c r="EU113" s="28">
        <v>39979.178474361892</v>
      </c>
      <c r="EV113" s="28">
        <v>0</v>
      </c>
      <c r="EW113" s="28">
        <v>0</v>
      </c>
      <c r="EX113" s="28">
        <f t="shared" si="5"/>
        <v>447000.65378510096</v>
      </c>
      <c r="EZ113" s="5">
        <f t="shared" si="7"/>
        <v>0</v>
      </c>
      <c r="AMD113"/>
      <c r="AME113"/>
      <c r="AMF113"/>
      <c r="AMG113"/>
      <c r="AMH113"/>
      <c r="AMI113"/>
      <c r="AMJ113"/>
      <c r="AMK113"/>
    </row>
    <row r="114" spans="1:1025" s="5" customFormat="1" ht="51" x14ac:dyDescent="0.25">
      <c r="A114" s="9">
        <v>110</v>
      </c>
      <c r="B114" s="22"/>
      <c r="C114" s="24" t="s">
        <v>504</v>
      </c>
      <c r="D114" s="25" t="s">
        <v>505</v>
      </c>
      <c r="E114" s="28">
        <v>0</v>
      </c>
      <c r="F114" s="28">
        <v>0</v>
      </c>
      <c r="G114" s="28">
        <v>0</v>
      </c>
      <c r="H114" s="28">
        <v>0</v>
      </c>
      <c r="I114" s="28">
        <v>0</v>
      </c>
      <c r="J114" s="28">
        <v>0</v>
      </c>
      <c r="K114" s="28">
        <v>0</v>
      </c>
      <c r="L114" s="28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v>0</v>
      </c>
      <c r="R114" s="28">
        <v>0</v>
      </c>
      <c r="S114" s="28">
        <v>0</v>
      </c>
      <c r="T114" s="28">
        <v>0</v>
      </c>
      <c r="U114" s="28">
        <v>0</v>
      </c>
      <c r="V114" s="28">
        <v>0</v>
      </c>
      <c r="W114" s="28">
        <v>0</v>
      </c>
      <c r="X114" s="28">
        <v>0</v>
      </c>
      <c r="Y114" s="28">
        <v>0</v>
      </c>
      <c r="Z114" s="28">
        <v>0</v>
      </c>
      <c r="AA114" s="28">
        <v>0</v>
      </c>
      <c r="AB114" s="28">
        <v>0</v>
      </c>
      <c r="AC114" s="28">
        <v>0</v>
      </c>
      <c r="AD114" s="28">
        <v>0</v>
      </c>
      <c r="AE114" s="28">
        <v>0</v>
      </c>
      <c r="AF114" s="28">
        <v>0</v>
      </c>
      <c r="AG114" s="28">
        <v>0</v>
      </c>
      <c r="AH114" s="28">
        <v>0</v>
      </c>
      <c r="AI114" s="28">
        <v>0</v>
      </c>
      <c r="AJ114" s="28">
        <v>0</v>
      </c>
      <c r="AK114" s="28">
        <v>0</v>
      </c>
      <c r="AL114" s="28">
        <v>0</v>
      </c>
      <c r="AM114" s="28">
        <v>0</v>
      </c>
      <c r="AN114" s="28">
        <v>0</v>
      </c>
      <c r="AO114" s="28">
        <v>0</v>
      </c>
      <c r="AP114" s="28">
        <v>0</v>
      </c>
      <c r="AQ114" s="28">
        <v>0</v>
      </c>
      <c r="AR114" s="28">
        <v>0</v>
      </c>
      <c r="AS114" s="28">
        <v>0</v>
      </c>
      <c r="AT114" s="28">
        <v>0</v>
      </c>
      <c r="AU114" s="28">
        <v>0</v>
      </c>
      <c r="AV114" s="28">
        <v>0</v>
      </c>
      <c r="AW114" s="28">
        <v>0</v>
      </c>
      <c r="AX114" s="28">
        <v>0</v>
      </c>
      <c r="AY114" s="28">
        <v>0</v>
      </c>
      <c r="AZ114" s="28">
        <v>0</v>
      </c>
      <c r="BA114" s="28">
        <v>0</v>
      </c>
      <c r="BB114" s="28">
        <v>0</v>
      </c>
      <c r="BC114" s="28">
        <v>0</v>
      </c>
      <c r="BD114" s="28">
        <v>0</v>
      </c>
      <c r="BE114" s="28">
        <v>0</v>
      </c>
      <c r="BF114" s="28">
        <v>0</v>
      </c>
      <c r="BG114" s="28">
        <v>0</v>
      </c>
      <c r="BH114" s="28">
        <v>0</v>
      </c>
      <c r="BI114" s="28">
        <v>0</v>
      </c>
      <c r="BJ114" s="28">
        <v>0</v>
      </c>
      <c r="BK114" s="28">
        <v>0</v>
      </c>
      <c r="BL114" s="28">
        <v>0</v>
      </c>
      <c r="BM114" s="28">
        <v>0</v>
      </c>
      <c r="BN114" s="28">
        <v>0</v>
      </c>
      <c r="BO114" s="28">
        <v>0</v>
      </c>
      <c r="BP114" s="28">
        <v>0</v>
      </c>
      <c r="BQ114" s="28">
        <v>0</v>
      </c>
      <c r="BR114" s="28">
        <v>0</v>
      </c>
      <c r="BS114" s="28">
        <v>0</v>
      </c>
      <c r="BT114" s="28">
        <v>0</v>
      </c>
      <c r="BU114" s="28">
        <v>0</v>
      </c>
      <c r="BV114" s="28">
        <v>0</v>
      </c>
      <c r="BW114" s="28">
        <v>0</v>
      </c>
      <c r="BX114" s="28">
        <v>0</v>
      </c>
      <c r="BY114" s="28">
        <v>0</v>
      </c>
      <c r="BZ114" s="28">
        <v>0</v>
      </c>
      <c r="CA114" s="28">
        <v>0</v>
      </c>
      <c r="CB114" s="28">
        <v>0</v>
      </c>
      <c r="CC114" s="28">
        <v>0</v>
      </c>
      <c r="CD114" s="28">
        <v>0</v>
      </c>
      <c r="CE114" s="28">
        <v>0</v>
      </c>
      <c r="CF114" s="28">
        <v>0</v>
      </c>
      <c r="CG114" s="28">
        <v>0</v>
      </c>
      <c r="CH114" s="28">
        <v>0</v>
      </c>
      <c r="CI114" s="28">
        <v>0</v>
      </c>
      <c r="CJ114" s="28">
        <v>0</v>
      </c>
      <c r="CK114" s="28">
        <v>0</v>
      </c>
      <c r="CL114" s="28">
        <v>0</v>
      </c>
      <c r="CM114" s="28">
        <v>0</v>
      </c>
      <c r="CN114" s="28">
        <v>0</v>
      </c>
      <c r="CO114" s="28">
        <v>0</v>
      </c>
      <c r="CP114" s="28">
        <v>0</v>
      </c>
      <c r="CQ114" s="28">
        <v>0</v>
      </c>
      <c r="CR114" s="28">
        <v>0</v>
      </c>
      <c r="CS114" s="28">
        <v>0</v>
      </c>
      <c r="CT114" s="28">
        <v>0</v>
      </c>
      <c r="CU114" s="28">
        <v>0</v>
      </c>
      <c r="CV114" s="28">
        <v>0</v>
      </c>
      <c r="CW114" s="28">
        <v>0</v>
      </c>
      <c r="CX114" s="28">
        <v>0</v>
      </c>
      <c r="CY114" s="28">
        <v>0</v>
      </c>
      <c r="CZ114" s="28">
        <v>3.2760155628083796</v>
      </c>
      <c r="DA114" s="28">
        <v>0</v>
      </c>
      <c r="DB114" s="28">
        <v>0</v>
      </c>
      <c r="DC114" s="28">
        <v>0</v>
      </c>
      <c r="DD114" s="28">
        <v>0</v>
      </c>
      <c r="DE114" s="28">
        <v>0</v>
      </c>
      <c r="DF114" s="28">
        <v>73.223547293143213</v>
      </c>
      <c r="DG114" s="28">
        <v>82169.993768902481</v>
      </c>
      <c r="DH114" s="28">
        <v>1380.4861216362542</v>
      </c>
      <c r="DI114" s="28">
        <v>0</v>
      </c>
      <c r="DJ114" s="28">
        <v>177100.26696336101</v>
      </c>
      <c r="DK114" s="28">
        <v>0</v>
      </c>
      <c r="DL114" s="28">
        <v>0</v>
      </c>
      <c r="DM114" s="28">
        <v>0</v>
      </c>
      <c r="DN114" s="28">
        <v>0</v>
      </c>
      <c r="DO114" s="28">
        <v>0</v>
      </c>
      <c r="DP114" s="28">
        <v>0</v>
      </c>
      <c r="DQ114" s="28">
        <v>0</v>
      </c>
      <c r="DR114" s="28">
        <v>0</v>
      </c>
      <c r="DS114" s="28">
        <v>0</v>
      </c>
      <c r="DT114" s="28">
        <v>0</v>
      </c>
      <c r="DU114" s="28">
        <v>0</v>
      </c>
      <c r="DV114" s="28">
        <v>0</v>
      </c>
      <c r="DW114" s="28">
        <v>0</v>
      </c>
      <c r="DX114" s="28">
        <v>0</v>
      </c>
      <c r="DY114" s="28">
        <v>0</v>
      </c>
      <c r="DZ114" s="28">
        <v>0</v>
      </c>
      <c r="EA114" s="28">
        <v>0</v>
      </c>
      <c r="EB114" s="28">
        <v>0</v>
      </c>
      <c r="EC114" s="28">
        <v>4.0145667626478587E-3</v>
      </c>
      <c r="ED114" s="28">
        <v>0</v>
      </c>
      <c r="EE114" s="28">
        <v>0</v>
      </c>
      <c r="EF114" s="28">
        <v>0</v>
      </c>
      <c r="EG114" s="28">
        <v>0</v>
      </c>
      <c r="EH114" s="28">
        <v>0</v>
      </c>
      <c r="EI114" s="28">
        <v>0</v>
      </c>
      <c r="EJ114" s="28">
        <v>0</v>
      </c>
      <c r="EK114" s="28">
        <v>0</v>
      </c>
      <c r="EL114" s="28">
        <v>0</v>
      </c>
      <c r="EM114" s="28">
        <v>0</v>
      </c>
      <c r="EN114" s="28">
        <v>0</v>
      </c>
      <c r="EO114" s="28">
        <v>0</v>
      </c>
      <c r="EP114" s="28">
        <v>0</v>
      </c>
      <c r="EQ114" s="28">
        <v>0</v>
      </c>
      <c r="ER114" s="28">
        <v>0</v>
      </c>
      <c r="ES114" s="28">
        <f t="shared" si="8"/>
        <v>260727.25043132246</v>
      </c>
      <c r="ET114" s="28">
        <v>0</v>
      </c>
      <c r="EU114" s="28">
        <v>0</v>
      </c>
      <c r="EV114" s="28">
        <v>0</v>
      </c>
      <c r="EW114" s="28">
        <v>0</v>
      </c>
      <c r="EX114" s="28">
        <f t="shared" si="5"/>
        <v>260727.25043132246</v>
      </c>
      <c r="EZ114" s="5">
        <f t="shared" si="7"/>
        <v>0</v>
      </c>
      <c r="AMD114"/>
      <c r="AME114"/>
      <c r="AMF114"/>
      <c r="AMG114"/>
      <c r="AMH114"/>
      <c r="AMI114"/>
      <c r="AMJ114"/>
      <c r="AMK114"/>
    </row>
    <row r="115" spans="1:1025" s="5" customFormat="1" ht="51" x14ac:dyDescent="0.25">
      <c r="A115" s="9">
        <v>111</v>
      </c>
      <c r="B115" s="22"/>
      <c r="C115" s="24" t="s">
        <v>506</v>
      </c>
      <c r="D115" s="25" t="s">
        <v>507</v>
      </c>
      <c r="E115" s="28">
        <v>0</v>
      </c>
      <c r="F115" s="28">
        <v>0</v>
      </c>
      <c r="G115" s="28">
        <v>0</v>
      </c>
      <c r="H115" s="28">
        <v>0</v>
      </c>
      <c r="I115" s="28">
        <v>0</v>
      </c>
      <c r="J115" s="28">
        <v>0</v>
      </c>
      <c r="K115" s="28">
        <v>0</v>
      </c>
      <c r="L115" s="28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8">
        <v>0</v>
      </c>
      <c r="T115" s="28">
        <v>0</v>
      </c>
      <c r="U115" s="28">
        <v>0</v>
      </c>
      <c r="V115" s="28">
        <v>0</v>
      </c>
      <c r="W115" s="28">
        <v>0</v>
      </c>
      <c r="X115" s="28">
        <v>0</v>
      </c>
      <c r="Y115" s="28">
        <v>0</v>
      </c>
      <c r="Z115" s="28">
        <v>0</v>
      </c>
      <c r="AA115" s="28">
        <v>0</v>
      </c>
      <c r="AB115" s="28">
        <v>0</v>
      </c>
      <c r="AC115" s="28">
        <v>0</v>
      </c>
      <c r="AD115" s="28">
        <v>0</v>
      </c>
      <c r="AE115" s="28">
        <v>0</v>
      </c>
      <c r="AF115" s="28">
        <v>0</v>
      </c>
      <c r="AG115" s="28">
        <v>0</v>
      </c>
      <c r="AH115" s="28">
        <v>0</v>
      </c>
      <c r="AI115" s="28">
        <v>0</v>
      </c>
      <c r="AJ115" s="28">
        <v>86.150961772511252</v>
      </c>
      <c r="AK115" s="28">
        <v>110.7961264752802</v>
      </c>
      <c r="AL115" s="28">
        <v>0</v>
      </c>
      <c r="AM115" s="28">
        <v>0</v>
      </c>
      <c r="AN115" s="28">
        <v>257.57819021504741</v>
      </c>
      <c r="AO115" s="28">
        <v>0</v>
      </c>
      <c r="AP115" s="28">
        <v>0</v>
      </c>
      <c r="AQ115" s="28">
        <v>0</v>
      </c>
      <c r="AR115" s="28">
        <v>94.638647920447056</v>
      </c>
      <c r="AS115" s="28">
        <v>56.289566981560633</v>
      </c>
      <c r="AT115" s="28">
        <v>184.55187132446406</v>
      </c>
      <c r="AU115" s="28">
        <v>0</v>
      </c>
      <c r="AV115" s="28">
        <v>0</v>
      </c>
      <c r="AW115" s="28">
        <v>223.70323405971919</v>
      </c>
      <c r="AX115" s="28">
        <v>0</v>
      </c>
      <c r="AY115" s="28">
        <v>0</v>
      </c>
      <c r="AZ115" s="28">
        <v>40.298198597186989</v>
      </c>
      <c r="BA115" s="28">
        <v>0</v>
      </c>
      <c r="BB115" s="28">
        <v>0</v>
      </c>
      <c r="BC115" s="28">
        <v>294.47579464109532</v>
      </c>
      <c r="BD115" s="28">
        <v>0</v>
      </c>
      <c r="BE115" s="28">
        <v>59.286416597342871</v>
      </c>
      <c r="BF115" s="28">
        <v>0</v>
      </c>
      <c r="BG115" s="28">
        <v>0</v>
      </c>
      <c r="BH115" s="28">
        <v>62.145853542924527</v>
      </c>
      <c r="BI115" s="28">
        <v>0</v>
      </c>
      <c r="BJ115" s="28">
        <v>0</v>
      </c>
      <c r="BK115" s="28">
        <v>0</v>
      </c>
      <c r="BL115" s="28">
        <v>41.685407313482351</v>
      </c>
      <c r="BM115" s="28">
        <v>0</v>
      </c>
      <c r="BN115" s="28">
        <v>0</v>
      </c>
      <c r="BO115" s="28">
        <v>0</v>
      </c>
      <c r="BP115" s="28">
        <v>0</v>
      </c>
      <c r="BQ115" s="28">
        <v>0</v>
      </c>
      <c r="BR115" s="28">
        <v>0</v>
      </c>
      <c r="BS115" s="28">
        <v>829.45586204969641</v>
      </c>
      <c r="BT115" s="28">
        <v>45.408568216138747</v>
      </c>
      <c r="BU115" s="28">
        <v>0</v>
      </c>
      <c r="BV115" s="28">
        <v>376.57235619279356</v>
      </c>
      <c r="BW115" s="28">
        <v>80.401463783338087</v>
      </c>
      <c r="BX115" s="28">
        <v>0</v>
      </c>
      <c r="BY115" s="28">
        <v>0</v>
      </c>
      <c r="BZ115" s="28">
        <v>0</v>
      </c>
      <c r="CA115" s="28">
        <v>0</v>
      </c>
      <c r="CB115" s="28">
        <v>0</v>
      </c>
      <c r="CC115" s="28">
        <v>0</v>
      </c>
      <c r="CD115" s="28">
        <v>0</v>
      </c>
      <c r="CE115" s="28">
        <v>0</v>
      </c>
      <c r="CF115" s="28">
        <v>0</v>
      </c>
      <c r="CG115" s="28">
        <v>0</v>
      </c>
      <c r="CH115" s="28">
        <v>3516.9162764175203</v>
      </c>
      <c r="CI115" s="28">
        <v>0</v>
      </c>
      <c r="CJ115" s="28">
        <v>0</v>
      </c>
      <c r="CK115" s="28">
        <v>0</v>
      </c>
      <c r="CL115" s="28">
        <v>0</v>
      </c>
      <c r="CM115" s="28">
        <v>0</v>
      </c>
      <c r="CN115" s="28">
        <v>0</v>
      </c>
      <c r="CO115" s="28">
        <v>0</v>
      </c>
      <c r="CP115" s="28">
        <v>1040.496136681742</v>
      </c>
      <c r="CQ115" s="28">
        <v>20488.573010226741</v>
      </c>
      <c r="CR115" s="28">
        <v>962.67858379052393</v>
      </c>
      <c r="CS115" s="28">
        <v>349.19837024103811</v>
      </c>
      <c r="CT115" s="28">
        <v>309.4999951738393</v>
      </c>
      <c r="CU115" s="28">
        <v>0</v>
      </c>
      <c r="CV115" s="28">
        <v>0</v>
      </c>
      <c r="CW115" s="28">
        <v>57.042616189747385</v>
      </c>
      <c r="CX115" s="28">
        <v>0</v>
      </c>
      <c r="CY115" s="28">
        <v>3520.2386213848322</v>
      </c>
      <c r="CZ115" s="28">
        <v>29.102505907189229</v>
      </c>
      <c r="DA115" s="28">
        <v>5942.0224544865778</v>
      </c>
      <c r="DB115" s="28">
        <v>1757.4750691336524</v>
      </c>
      <c r="DC115" s="28">
        <v>132.56434993254578</v>
      </c>
      <c r="DD115" s="28">
        <v>0</v>
      </c>
      <c r="DE115" s="28">
        <v>0</v>
      </c>
      <c r="DF115" s="28">
        <v>0</v>
      </c>
      <c r="DG115" s="28">
        <v>1304.4236783527615</v>
      </c>
      <c r="DH115" s="28">
        <v>13139.538364340615</v>
      </c>
      <c r="DI115" s="28">
        <v>93.729416917378501</v>
      </c>
      <c r="DJ115" s="28">
        <v>0</v>
      </c>
      <c r="DK115" s="28">
        <v>2814941.9467063495</v>
      </c>
      <c r="DL115" s="28">
        <v>5993.9234529005162</v>
      </c>
      <c r="DM115" s="28">
        <v>0</v>
      </c>
      <c r="DN115" s="28">
        <v>0</v>
      </c>
      <c r="DO115" s="28">
        <v>0</v>
      </c>
      <c r="DP115" s="28">
        <v>0</v>
      </c>
      <c r="DQ115" s="28">
        <v>0</v>
      </c>
      <c r="DR115" s="28">
        <v>0</v>
      </c>
      <c r="DS115" s="28">
        <v>0</v>
      </c>
      <c r="DT115" s="28">
        <v>0</v>
      </c>
      <c r="DU115" s="28">
        <v>0</v>
      </c>
      <c r="DV115" s="28">
        <v>12.852129930941055</v>
      </c>
      <c r="DW115" s="28">
        <v>0</v>
      </c>
      <c r="DX115" s="28">
        <v>0</v>
      </c>
      <c r="DY115" s="28">
        <v>0</v>
      </c>
      <c r="DZ115" s="28">
        <v>0</v>
      </c>
      <c r="EA115" s="28">
        <v>0</v>
      </c>
      <c r="EB115" s="28">
        <v>0</v>
      </c>
      <c r="EC115" s="28">
        <v>8624.0156370112218</v>
      </c>
      <c r="ED115" s="28">
        <v>60.817407152834669</v>
      </c>
      <c r="EE115" s="28">
        <v>1287.8448565084921</v>
      </c>
      <c r="EF115" s="28">
        <v>6076.3891794487499</v>
      </c>
      <c r="EG115" s="28">
        <v>2107.7103715519065</v>
      </c>
      <c r="EH115" s="28">
        <v>0</v>
      </c>
      <c r="EI115" s="28">
        <v>382.58389750522264</v>
      </c>
      <c r="EJ115" s="28">
        <v>169.84141673702501</v>
      </c>
      <c r="EK115" s="28">
        <v>63.062301996902406</v>
      </c>
      <c r="EL115" s="28">
        <v>907.12558417169748</v>
      </c>
      <c r="EM115" s="28">
        <v>0</v>
      </c>
      <c r="EN115" s="28">
        <v>0</v>
      </c>
      <c r="EO115" s="28">
        <v>0</v>
      </c>
      <c r="EP115" s="28">
        <v>0</v>
      </c>
      <c r="EQ115" s="28">
        <v>0</v>
      </c>
      <c r="ER115" s="28">
        <v>0</v>
      </c>
      <c r="ES115" s="28">
        <f t="shared" si="8"/>
        <v>2896115.0509101255</v>
      </c>
      <c r="ET115" s="28">
        <v>1138.8976088877369</v>
      </c>
      <c r="EU115" s="28">
        <v>0</v>
      </c>
      <c r="EV115" s="28">
        <v>0</v>
      </c>
      <c r="EW115" s="28">
        <v>0</v>
      </c>
      <c r="EX115" s="28">
        <f t="shared" si="5"/>
        <v>2897253.9485190134</v>
      </c>
      <c r="EZ115" s="5">
        <f t="shared" si="7"/>
        <v>0</v>
      </c>
      <c r="AMD115"/>
      <c r="AME115"/>
      <c r="AMF115"/>
      <c r="AMG115"/>
      <c r="AMH115"/>
      <c r="AMI115"/>
      <c r="AMJ115"/>
      <c r="AMK115"/>
    </row>
    <row r="116" spans="1:1025" s="5" customFormat="1" x14ac:dyDescent="0.25">
      <c r="A116" s="9">
        <v>112</v>
      </c>
      <c r="B116" s="22"/>
      <c r="C116" s="24" t="s">
        <v>508</v>
      </c>
      <c r="D116" s="25" t="s">
        <v>509</v>
      </c>
      <c r="E116" s="28">
        <v>0</v>
      </c>
      <c r="F116" s="28">
        <v>0</v>
      </c>
      <c r="G116" s="28">
        <v>0</v>
      </c>
      <c r="H116" s="28">
        <v>0</v>
      </c>
      <c r="I116" s="28">
        <v>0</v>
      </c>
      <c r="J116" s="28">
        <v>0</v>
      </c>
      <c r="K116" s="28">
        <v>0</v>
      </c>
      <c r="L116" s="28">
        <v>0</v>
      </c>
      <c r="M116" s="28">
        <v>0</v>
      </c>
      <c r="N116" s="28">
        <v>0</v>
      </c>
      <c r="O116" s="28">
        <v>0</v>
      </c>
      <c r="P116" s="28">
        <v>0</v>
      </c>
      <c r="Q116" s="28">
        <v>0</v>
      </c>
      <c r="R116" s="28">
        <v>0</v>
      </c>
      <c r="S116" s="28">
        <v>0</v>
      </c>
      <c r="T116" s="28">
        <v>0</v>
      </c>
      <c r="U116" s="28">
        <v>0</v>
      </c>
      <c r="V116" s="28">
        <v>0</v>
      </c>
      <c r="W116" s="28">
        <v>0</v>
      </c>
      <c r="X116" s="28">
        <v>0</v>
      </c>
      <c r="Y116" s="28">
        <v>0</v>
      </c>
      <c r="Z116" s="28">
        <v>0</v>
      </c>
      <c r="AA116" s="28">
        <v>0</v>
      </c>
      <c r="AB116" s="28">
        <v>0</v>
      </c>
      <c r="AC116" s="28">
        <v>0</v>
      </c>
      <c r="AD116" s="28">
        <v>0</v>
      </c>
      <c r="AE116" s="28">
        <v>0</v>
      </c>
      <c r="AF116" s="28">
        <v>0</v>
      </c>
      <c r="AG116" s="28">
        <v>0</v>
      </c>
      <c r="AH116" s="28">
        <v>0</v>
      </c>
      <c r="AI116" s="28">
        <v>0</v>
      </c>
      <c r="AJ116" s="28">
        <v>0</v>
      </c>
      <c r="AK116" s="28">
        <v>0</v>
      </c>
      <c r="AL116" s="28">
        <v>0</v>
      </c>
      <c r="AM116" s="28">
        <v>0</v>
      </c>
      <c r="AN116" s="28">
        <v>0</v>
      </c>
      <c r="AO116" s="28">
        <v>0</v>
      </c>
      <c r="AP116" s="28">
        <v>0</v>
      </c>
      <c r="AQ116" s="28">
        <v>0</v>
      </c>
      <c r="AR116" s="28">
        <v>0</v>
      </c>
      <c r="AS116" s="28">
        <v>0</v>
      </c>
      <c r="AT116" s="28">
        <v>0</v>
      </c>
      <c r="AU116" s="28">
        <v>0</v>
      </c>
      <c r="AV116" s="28">
        <v>0</v>
      </c>
      <c r="AW116" s="28">
        <v>0</v>
      </c>
      <c r="AX116" s="28">
        <v>0</v>
      </c>
      <c r="AY116" s="28">
        <v>0</v>
      </c>
      <c r="AZ116" s="28">
        <v>0</v>
      </c>
      <c r="BA116" s="28">
        <v>0</v>
      </c>
      <c r="BB116" s="28">
        <v>0</v>
      </c>
      <c r="BC116" s="28">
        <v>0</v>
      </c>
      <c r="BD116" s="28">
        <v>0</v>
      </c>
      <c r="BE116" s="28">
        <v>0</v>
      </c>
      <c r="BF116" s="28">
        <v>0</v>
      </c>
      <c r="BG116" s="28">
        <v>0</v>
      </c>
      <c r="BH116" s="28">
        <v>0</v>
      </c>
      <c r="BI116" s="28">
        <v>0</v>
      </c>
      <c r="BJ116" s="28">
        <v>0</v>
      </c>
      <c r="BK116" s="28">
        <v>0</v>
      </c>
      <c r="BL116" s="28">
        <v>0</v>
      </c>
      <c r="BM116" s="28">
        <v>0</v>
      </c>
      <c r="BN116" s="28">
        <v>0</v>
      </c>
      <c r="BO116" s="28">
        <v>0</v>
      </c>
      <c r="BP116" s="28">
        <v>0</v>
      </c>
      <c r="BQ116" s="28">
        <v>0</v>
      </c>
      <c r="BR116" s="28">
        <v>0</v>
      </c>
      <c r="BS116" s="28">
        <v>0</v>
      </c>
      <c r="BT116" s="28">
        <v>0</v>
      </c>
      <c r="BU116" s="28">
        <v>0</v>
      </c>
      <c r="BV116" s="28">
        <v>0</v>
      </c>
      <c r="BW116" s="28">
        <v>0</v>
      </c>
      <c r="BX116" s="28">
        <v>0</v>
      </c>
      <c r="BY116" s="28">
        <v>0</v>
      </c>
      <c r="BZ116" s="28">
        <v>0</v>
      </c>
      <c r="CA116" s="28">
        <v>0</v>
      </c>
      <c r="CB116" s="28">
        <v>0</v>
      </c>
      <c r="CC116" s="28">
        <v>0</v>
      </c>
      <c r="CD116" s="28">
        <v>0</v>
      </c>
      <c r="CE116" s="28">
        <v>0</v>
      </c>
      <c r="CF116" s="28">
        <v>0</v>
      </c>
      <c r="CG116" s="28">
        <v>0</v>
      </c>
      <c r="CH116" s="28">
        <v>0</v>
      </c>
      <c r="CI116" s="28">
        <v>0</v>
      </c>
      <c r="CJ116" s="28">
        <v>0</v>
      </c>
      <c r="CK116" s="28">
        <v>0</v>
      </c>
      <c r="CL116" s="28">
        <v>0</v>
      </c>
      <c r="CM116" s="28">
        <v>0</v>
      </c>
      <c r="CN116" s="28">
        <v>0</v>
      </c>
      <c r="CO116" s="28">
        <v>0</v>
      </c>
      <c r="CP116" s="28">
        <v>0</v>
      </c>
      <c r="CQ116" s="28">
        <v>5131.1123588524706</v>
      </c>
      <c r="CR116" s="28">
        <v>0</v>
      </c>
      <c r="CS116" s="28">
        <v>0</v>
      </c>
      <c r="CT116" s="28">
        <v>0</v>
      </c>
      <c r="CU116" s="28">
        <v>0</v>
      </c>
      <c r="CV116" s="28">
        <v>0</v>
      </c>
      <c r="CW116" s="28">
        <v>0</v>
      </c>
      <c r="CX116" s="28">
        <v>0</v>
      </c>
      <c r="CY116" s="28">
        <v>0</v>
      </c>
      <c r="CZ116" s="28">
        <v>0</v>
      </c>
      <c r="DA116" s="28">
        <v>0</v>
      </c>
      <c r="DB116" s="28">
        <v>0</v>
      </c>
      <c r="DC116" s="28">
        <v>0</v>
      </c>
      <c r="DD116" s="28">
        <v>0</v>
      </c>
      <c r="DE116" s="28">
        <v>0</v>
      </c>
      <c r="DF116" s="28">
        <v>0</v>
      </c>
      <c r="DG116" s="28">
        <v>119.00851951324084</v>
      </c>
      <c r="DH116" s="28">
        <v>0</v>
      </c>
      <c r="DI116" s="28">
        <v>0</v>
      </c>
      <c r="DJ116" s="28">
        <v>0</v>
      </c>
      <c r="DK116" s="28">
        <v>0</v>
      </c>
      <c r="DL116" s="28">
        <v>174326.25976314515</v>
      </c>
      <c r="DM116" s="28">
        <v>0</v>
      </c>
      <c r="DN116" s="28">
        <v>0</v>
      </c>
      <c r="DO116" s="28">
        <v>0</v>
      </c>
      <c r="DP116" s="28">
        <v>0</v>
      </c>
      <c r="DQ116" s="28">
        <v>0</v>
      </c>
      <c r="DR116" s="28">
        <v>0</v>
      </c>
      <c r="DS116" s="28">
        <v>0</v>
      </c>
      <c r="DT116" s="28">
        <v>0</v>
      </c>
      <c r="DU116" s="28">
        <v>0</v>
      </c>
      <c r="DV116" s="28">
        <v>0</v>
      </c>
      <c r="DW116" s="28">
        <v>0</v>
      </c>
      <c r="DX116" s="28">
        <v>0</v>
      </c>
      <c r="DY116" s="28">
        <v>0</v>
      </c>
      <c r="DZ116" s="28">
        <v>0</v>
      </c>
      <c r="EA116" s="28">
        <v>0</v>
      </c>
      <c r="EB116" s="28">
        <v>0</v>
      </c>
      <c r="EC116" s="28">
        <v>0</v>
      </c>
      <c r="ED116" s="28">
        <v>0</v>
      </c>
      <c r="EE116" s="28">
        <v>0</v>
      </c>
      <c r="EF116" s="28">
        <v>0</v>
      </c>
      <c r="EG116" s="28">
        <v>0</v>
      </c>
      <c r="EH116" s="28">
        <v>0</v>
      </c>
      <c r="EI116" s="28">
        <v>0</v>
      </c>
      <c r="EJ116" s="28">
        <v>0</v>
      </c>
      <c r="EK116" s="28">
        <v>0</v>
      </c>
      <c r="EL116" s="28">
        <v>77.896057372337879</v>
      </c>
      <c r="EM116" s="28">
        <v>0</v>
      </c>
      <c r="EN116" s="28">
        <v>0</v>
      </c>
      <c r="EO116" s="28">
        <v>0</v>
      </c>
      <c r="EP116" s="28">
        <v>0</v>
      </c>
      <c r="EQ116" s="28">
        <v>0</v>
      </c>
      <c r="ER116" s="28">
        <v>0</v>
      </c>
      <c r="ES116" s="28">
        <f t="shared" si="8"/>
        <v>179654.27669888319</v>
      </c>
      <c r="ET116" s="28">
        <v>11182.197854560163</v>
      </c>
      <c r="EU116" s="28">
        <v>0</v>
      </c>
      <c r="EV116" s="28">
        <v>0</v>
      </c>
      <c r="EW116" s="28">
        <v>0</v>
      </c>
      <c r="EX116" s="28">
        <f t="shared" si="5"/>
        <v>190836.47455344335</v>
      </c>
      <c r="EZ116" s="5">
        <f t="shared" si="7"/>
        <v>0</v>
      </c>
      <c r="AMD116"/>
      <c r="AME116"/>
      <c r="AMF116"/>
      <c r="AMG116"/>
      <c r="AMH116"/>
      <c r="AMI116"/>
      <c r="AMJ116"/>
      <c r="AMK116"/>
    </row>
    <row r="117" spans="1:1025" s="5" customFormat="1" ht="25.5" x14ac:dyDescent="0.25">
      <c r="A117" s="9">
        <v>113</v>
      </c>
      <c r="B117" s="22"/>
      <c r="C117" s="24" t="s">
        <v>510</v>
      </c>
      <c r="D117" s="25" t="s">
        <v>511</v>
      </c>
      <c r="E117" s="28">
        <v>0</v>
      </c>
      <c r="F117" s="28">
        <v>0</v>
      </c>
      <c r="G117" s="28">
        <v>0</v>
      </c>
      <c r="H117" s="28">
        <v>0</v>
      </c>
      <c r="I117" s="28">
        <v>0</v>
      </c>
      <c r="J117" s="28">
        <v>0</v>
      </c>
      <c r="K117" s="28">
        <v>0</v>
      </c>
      <c r="L117" s="28">
        <v>0</v>
      </c>
      <c r="M117" s="28">
        <v>0</v>
      </c>
      <c r="N117" s="28">
        <v>0</v>
      </c>
      <c r="O117" s="28">
        <v>0</v>
      </c>
      <c r="P117" s="28">
        <v>0</v>
      </c>
      <c r="Q117" s="28">
        <v>0</v>
      </c>
      <c r="R117" s="28">
        <v>0</v>
      </c>
      <c r="S117" s="28">
        <v>0</v>
      </c>
      <c r="T117" s="28">
        <v>0</v>
      </c>
      <c r="U117" s="28">
        <v>0</v>
      </c>
      <c r="V117" s="28">
        <v>0</v>
      </c>
      <c r="W117" s="28">
        <v>0</v>
      </c>
      <c r="X117" s="28">
        <v>0</v>
      </c>
      <c r="Y117" s="28">
        <v>0</v>
      </c>
      <c r="Z117" s="28">
        <v>0</v>
      </c>
      <c r="AA117" s="28">
        <v>0</v>
      </c>
      <c r="AB117" s="28">
        <v>0</v>
      </c>
      <c r="AC117" s="28">
        <v>0</v>
      </c>
      <c r="AD117" s="28">
        <v>0</v>
      </c>
      <c r="AE117" s="28">
        <v>0</v>
      </c>
      <c r="AF117" s="28">
        <v>0</v>
      </c>
      <c r="AG117" s="28">
        <v>0</v>
      </c>
      <c r="AH117" s="28">
        <v>0</v>
      </c>
      <c r="AI117" s="28">
        <v>0</v>
      </c>
      <c r="AJ117" s="28">
        <v>0</v>
      </c>
      <c r="AK117" s="28">
        <v>0</v>
      </c>
      <c r="AL117" s="28">
        <v>0</v>
      </c>
      <c r="AM117" s="28">
        <v>0</v>
      </c>
      <c r="AN117" s="28">
        <v>0</v>
      </c>
      <c r="AO117" s="28">
        <v>0</v>
      </c>
      <c r="AP117" s="28">
        <v>0</v>
      </c>
      <c r="AQ117" s="28">
        <v>0</v>
      </c>
      <c r="AR117" s="28">
        <v>0</v>
      </c>
      <c r="AS117" s="28">
        <v>0</v>
      </c>
      <c r="AT117" s="28">
        <v>0</v>
      </c>
      <c r="AU117" s="28">
        <v>0</v>
      </c>
      <c r="AV117" s="28">
        <v>0</v>
      </c>
      <c r="AW117" s="28">
        <v>0</v>
      </c>
      <c r="AX117" s="28">
        <v>0</v>
      </c>
      <c r="AY117" s="28">
        <v>0</v>
      </c>
      <c r="AZ117" s="28">
        <v>0</v>
      </c>
      <c r="BA117" s="28">
        <v>0</v>
      </c>
      <c r="BB117" s="28">
        <v>0</v>
      </c>
      <c r="BC117" s="28">
        <v>0</v>
      </c>
      <c r="BD117" s="28">
        <v>0</v>
      </c>
      <c r="BE117" s="28">
        <v>0</v>
      </c>
      <c r="BF117" s="28">
        <v>0</v>
      </c>
      <c r="BG117" s="28">
        <v>0</v>
      </c>
      <c r="BH117" s="28">
        <v>0</v>
      </c>
      <c r="BI117" s="28">
        <v>0</v>
      </c>
      <c r="BJ117" s="28">
        <v>0</v>
      </c>
      <c r="BK117" s="28">
        <v>0</v>
      </c>
      <c r="BL117" s="28">
        <v>0</v>
      </c>
      <c r="BM117" s="28">
        <v>0</v>
      </c>
      <c r="BN117" s="28">
        <v>0</v>
      </c>
      <c r="BO117" s="28">
        <v>0</v>
      </c>
      <c r="BP117" s="28">
        <v>0</v>
      </c>
      <c r="BQ117" s="28">
        <v>0</v>
      </c>
      <c r="BR117" s="28">
        <v>0</v>
      </c>
      <c r="BS117" s="28">
        <v>0</v>
      </c>
      <c r="BT117" s="28">
        <v>0</v>
      </c>
      <c r="BU117" s="28">
        <v>0</v>
      </c>
      <c r="BV117" s="28">
        <v>0</v>
      </c>
      <c r="BW117" s="28">
        <v>0</v>
      </c>
      <c r="BX117" s="28">
        <v>0</v>
      </c>
      <c r="BY117" s="28">
        <v>0</v>
      </c>
      <c r="BZ117" s="28">
        <v>0</v>
      </c>
      <c r="CA117" s="28">
        <v>0</v>
      </c>
      <c r="CB117" s="28">
        <v>0</v>
      </c>
      <c r="CC117" s="28">
        <v>0</v>
      </c>
      <c r="CD117" s="28">
        <v>0</v>
      </c>
      <c r="CE117" s="28">
        <v>0</v>
      </c>
      <c r="CF117" s="28">
        <v>0</v>
      </c>
      <c r="CG117" s="28">
        <v>0</v>
      </c>
      <c r="CH117" s="28">
        <v>0</v>
      </c>
      <c r="CI117" s="28">
        <v>0</v>
      </c>
      <c r="CJ117" s="28">
        <v>0</v>
      </c>
      <c r="CK117" s="28">
        <v>0</v>
      </c>
      <c r="CL117" s="28">
        <v>0</v>
      </c>
      <c r="CM117" s="28">
        <v>0</v>
      </c>
      <c r="CN117" s="28">
        <v>0</v>
      </c>
      <c r="CO117" s="28">
        <v>0</v>
      </c>
      <c r="CP117" s="28">
        <v>0</v>
      </c>
      <c r="CQ117" s="28">
        <v>81.026890103386762</v>
      </c>
      <c r="CR117" s="28">
        <v>0</v>
      </c>
      <c r="CS117" s="28">
        <v>0</v>
      </c>
      <c r="CT117" s="28">
        <v>0</v>
      </c>
      <c r="CU117" s="28">
        <v>0</v>
      </c>
      <c r="CV117" s="28">
        <v>0</v>
      </c>
      <c r="CW117" s="28">
        <v>0</v>
      </c>
      <c r="CX117" s="28">
        <v>0</v>
      </c>
      <c r="CY117" s="28">
        <v>0</v>
      </c>
      <c r="CZ117" s="28">
        <v>0</v>
      </c>
      <c r="DA117" s="28">
        <v>0</v>
      </c>
      <c r="DB117" s="28">
        <v>0</v>
      </c>
      <c r="DC117" s="28">
        <v>0</v>
      </c>
      <c r="DD117" s="28">
        <v>0</v>
      </c>
      <c r="DE117" s="28">
        <v>0</v>
      </c>
      <c r="DF117" s="28">
        <v>0</v>
      </c>
      <c r="DG117" s="28">
        <v>0</v>
      </c>
      <c r="DH117" s="28">
        <v>0</v>
      </c>
      <c r="DI117" s="28">
        <v>0</v>
      </c>
      <c r="DJ117" s="28">
        <v>50.048198313505132</v>
      </c>
      <c r="DK117" s="28">
        <v>0</v>
      </c>
      <c r="DL117" s="28">
        <v>0</v>
      </c>
      <c r="DM117" s="28">
        <v>160853.70011341156</v>
      </c>
      <c r="DN117" s="28">
        <v>493.84806143111342</v>
      </c>
      <c r="DO117" s="28">
        <v>0</v>
      </c>
      <c r="DP117" s="28">
        <v>0</v>
      </c>
      <c r="DQ117" s="28">
        <v>0</v>
      </c>
      <c r="DR117" s="28">
        <v>0</v>
      </c>
      <c r="DS117" s="28">
        <v>0</v>
      </c>
      <c r="DT117" s="28">
        <v>0</v>
      </c>
      <c r="DU117" s="28">
        <v>0</v>
      </c>
      <c r="DV117" s="28">
        <v>0</v>
      </c>
      <c r="DW117" s="28">
        <v>0</v>
      </c>
      <c r="DX117" s="28">
        <v>0</v>
      </c>
      <c r="DY117" s="28">
        <v>0</v>
      </c>
      <c r="DZ117" s="28">
        <v>0</v>
      </c>
      <c r="EA117" s="28">
        <v>0</v>
      </c>
      <c r="EB117" s="28">
        <v>0</v>
      </c>
      <c r="EC117" s="28">
        <v>197.90470096201724</v>
      </c>
      <c r="ED117" s="28">
        <v>0</v>
      </c>
      <c r="EE117" s="28">
        <v>0</v>
      </c>
      <c r="EF117" s="28">
        <v>0</v>
      </c>
      <c r="EG117" s="28">
        <v>0</v>
      </c>
      <c r="EH117" s="28">
        <v>0</v>
      </c>
      <c r="EI117" s="28">
        <v>0</v>
      </c>
      <c r="EJ117" s="28">
        <v>0</v>
      </c>
      <c r="EK117" s="28">
        <v>0</v>
      </c>
      <c r="EL117" s="28">
        <v>0</v>
      </c>
      <c r="EM117" s="28">
        <v>0</v>
      </c>
      <c r="EN117" s="28">
        <v>0</v>
      </c>
      <c r="EO117" s="28">
        <v>0</v>
      </c>
      <c r="EP117" s="28">
        <v>0</v>
      </c>
      <c r="EQ117" s="28">
        <v>0</v>
      </c>
      <c r="ER117" s="28">
        <v>0</v>
      </c>
      <c r="ES117" s="28">
        <f t="shared" si="8"/>
        <v>161676.52796422158</v>
      </c>
      <c r="ET117" s="28">
        <v>0</v>
      </c>
      <c r="EU117" s="28">
        <v>0</v>
      </c>
      <c r="EV117" s="28">
        <v>0</v>
      </c>
      <c r="EW117" s="28">
        <v>0</v>
      </c>
      <c r="EX117" s="28">
        <f t="shared" si="5"/>
        <v>161676.52796422158</v>
      </c>
      <c r="EZ117" s="5">
        <f t="shared" si="7"/>
        <v>0</v>
      </c>
      <c r="AMD117"/>
      <c r="AME117"/>
      <c r="AMF117"/>
      <c r="AMG117"/>
      <c r="AMH117"/>
      <c r="AMI117"/>
      <c r="AMJ117"/>
      <c r="AMK117"/>
    </row>
    <row r="118" spans="1:1025" s="5" customFormat="1" ht="51" x14ac:dyDescent="0.25">
      <c r="A118" s="9">
        <v>114</v>
      </c>
      <c r="B118" s="22"/>
      <c r="C118" s="24" t="s">
        <v>512</v>
      </c>
      <c r="D118" s="25" t="s">
        <v>513</v>
      </c>
      <c r="E118" s="28">
        <v>0</v>
      </c>
      <c r="F118" s="28">
        <v>0</v>
      </c>
      <c r="G118" s="28">
        <v>0</v>
      </c>
      <c r="H118" s="28">
        <v>0</v>
      </c>
      <c r="I118" s="28">
        <v>0</v>
      </c>
      <c r="J118" s="28">
        <v>0</v>
      </c>
      <c r="K118" s="28">
        <v>0</v>
      </c>
      <c r="L118" s="28">
        <v>0</v>
      </c>
      <c r="M118" s="28">
        <v>0</v>
      </c>
      <c r="N118" s="28">
        <v>0</v>
      </c>
      <c r="O118" s="28">
        <v>0</v>
      </c>
      <c r="P118" s="28">
        <v>0</v>
      </c>
      <c r="Q118" s="28">
        <v>0</v>
      </c>
      <c r="R118" s="28">
        <v>0</v>
      </c>
      <c r="S118" s="28">
        <v>0</v>
      </c>
      <c r="T118" s="28">
        <v>0</v>
      </c>
      <c r="U118" s="28">
        <v>0</v>
      </c>
      <c r="V118" s="28">
        <v>0</v>
      </c>
      <c r="W118" s="28">
        <v>0</v>
      </c>
      <c r="X118" s="28">
        <v>0</v>
      </c>
      <c r="Y118" s="28">
        <v>0</v>
      </c>
      <c r="Z118" s="28">
        <v>0</v>
      </c>
      <c r="AA118" s="28">
        <v>0</v>
      </c>
      <c r="AB118" s="28">
        <v>0</v>
      </c>
      <c r="AC118" s="28">
        <v>0</v>
      </c>
      <c r="AD118" s="28">
        <v>0</v>
      </c>
      <c r="AE118" s="28">
        <v>0</v>
      </c>
      <c r="AF118" s="28">
        <v>0</v>
      </c>
      <c r="AG118" s="28">
        <v>0</v>
      </c>
      <c r="AH118" s="28">
        <v>0</v>
      </c>
      <c r="AI118" s="28">
        <v>0</v>
      </c>
      <c r="AJ118" s="28">
        <v>0</v>
      </c>
      <c r="AK118" s="28">
        <v>1296.9061560008925</v>
      </c>
      <c r="AL118" s="28">
        <v>0</v>
      </c>
      <c r="AM118" s="28">
        <v>0</v>
      </c>
      <c r="AN118" s="28">
        <v>0</v>
      </c>
      <c r="AO118" s="28">
        <v>0</v>
      </c>
      <c r="AP118" s="28">
        <v>266.18772256794392</v>
      </c>
      <c r="AQ118" s="28">
        <v>0</v>
      </c>
      <c r="AR118" s="28">
        <v>0</v>
      </c>
      <c r="AS118" s="28">
        <v>0</v>
      </c>
      <c r="AT118" s="28">
        <v>0</v>
      </c>
      <c r="AU118" s="28">
        <v>0</v>
      </c>
      <c r="AV118" s="28">
        <v>0</v>
      </c>
      <c r="AW118" s="28">
        <v>0</v>
      </c>
      <c r="AX118" s="28">
        <v>0</v>
      </c>
      <c r="AY118" s="28">
        <v>0</v>
      </c>
      <c r="AZ118" s="28">
        <v>0</v>
      </c>
      <c r="BA118" s="28">
        <v>0</v>
      </c>
      <c r="BB118" s="28">
        <v>3135.0138989342136</v>
      </c>
      <c r="BC118" s="28">
        <v>0</v>
      </c>
      <c r="BD118" s="28">
        <v>0</v>
      </c>
      <c r="BE118" s="28">
        <v>0</v>
      </c>
      <c r="BF118" s="28">
        <v>0</v>
      </c>
      <c r="BG118" s="28">
        <v>0</v>
      </c>
      <c r="BH118" s="28">
        <v>0</v>
      </c>
      <c r="BI118" s="28">
        <v>0</v>
      </c>
      <c r="BJ118" s="28">
        <v>0</v>
      </c>
      <c r="BK118" s="28">
        <v>0</v>
      </c>
      <c r="BL118" s="28">
        <v>0</v>
      </c>
      <c r="BM118" s="28">
        <v>0</v>
      </c>
      <c r="BN118" s="28">
        <v>0</v>
      </c>
      <c r="BO118" s="28">
        <v>23.817559155656824</v>
      </c>
      <c r="BP118" s="28">
        <v>0</v>
      </c>
      <c r="BQ118" s="28">
        <v>0</v>
      </c>
      <c r="BR118" s="28">
        <v>0</v>
      </c>
      <c r="BS118" s="28">
        <v>0</v>
      </c>
      <c r="BT118" s="28">
        <v>0</v>
      </c>
      <c r="BU118" s="28">
        <v>0</v>
      </c>
      <c r="BV118" s="28">
        <v>0</v>
      </c>
      <c r="BW118" s="28">
        <v>0</v>
      </c>
      <c r="BX118" s="28">
        <v>0</v>
      </c>
      <c r="BY118" s="28">
        <v>0</v>
      </c>
      <c r="BZ118" s="28">
        <v>0</v>
      </c>
      <c r="CA118" s="28">
        <v>0</v>
      </c>
      <c r="CB118" s="28">
        <v>0</v>
      </c>
      <c r="CC118" s="28">
        <v>0</v>
      </c>
      <c r="CD118" s="28">
        <v>0</v>
      </c>
      <c r="CE118" s="28">
        <v>4922.1837946972601</v>
      </c>
      <c r="CF118" s="28">
        <v>0</v>
      </c>
      <c r="CG118" s="28">
        <v>0</v>
      </c>
      <c r="CH118" s="28">
        <v>2095.0114231510743</v>
      </c>
      <c r="CI118" s="28">
        <v>0</v>
      </c>
      <c r="CJ118" s="28">
        <v>0</v>
      </c>
      <c r="CK118" s="28">
        <v>0</v>
      </c>
      <c r="CL118" s="28">
        <v>0</v>
      </c>
      <c r="CM118" s="28">
        <v>0</v>
      </c>
      <c r="CN118" s="28">
        <v>0</v>
      </c>
      <c r="CO118" s="28">
        <v>0</v>
      </c>
      <c r="CP118" s="28">
        <v>0</v>
      </c>
      <c r="CQ118" s="28">
        <v>1155.1574727607044</v>
      </c>
      <c r="CR118" s="28">
        <v>0</v>
      </c>
      <c r="CS118" s="28">
        <v>0</v>
      </c>
      <c r="CT118" s="28">
        <v>0</v>
      </c>
      <c r="CU118" s="28">
        <v>0</v>
      </c>
      <c r="CV118" s="28">
        <v>1613.3415112817841</v>
      </c>
      <c r="CW118" s="28">
        <v>692.378023973474</v>
      </c>
      <c r="CX118" s="28">
        <v>0</v>
      </c>
      <c r="CY118" s="28">
        <v>537.3071458558444</v>
      </c>
      <c r="CZ118" s="28">
        <v>0</v>
      </c>
      <c r="DA118" s="28">
        <v>401.50009356246301</v>
      </c>
      <c r="DB118" s="28">
        <v>0</v>
      </c>
      <c r="DC118" s="28">
        <v>273.73438068039434</v>
      </c>
      <c r="DD118" s="28">
        <v>2941.5204717374972</v>
      </c>
      <c r="DE118" s="28">
        <v>23108.977733748929</v>
      </c>
      <c r="DF118" s="28">
        <v>0</v>
      </c>
      <c r="DG118" s="28">
        <v>0</v>
      </c>
      <c r="DH118" s="28">
        <v>0</v>
      </c>
      <c r="DI118" s="28">
        <v>0</v>
      </c>
      <c r="DJ118" s="28">
        <v>0</v>
      </c>
      <c r="DK118" s="28">
        <v>0</v>
      </c>
      <c r="DL118" s="28">
        <v>490.73080031428725</v>
      </c>
      <c r="DM118" s="28">
        <v>2123.784757513793</v>
      </c>
      <c r="DN118" s="28">
        <v>467740.49868708814</v>
      </c>
      <c r="DO118" s="28">
        <v>0</v>
      </c>
      <c r="DP118" s="28">
        <v>14835.686300538742</v>
      </c>
      <c r="DQ118" s="28">
        <v>251.8159385168432</v>
      </c>
      <c r="DR118" s="28">
        <v>55.702049849557312</v>
      </c>
      <c r="DS118" s="28">
        <v>0</v>
      </c>
      <c r="DT118" s="28">
        <v>0</v>
      </c>
      <c r="DU118" s="28">
        <v>0</v>
      </c>
      <c r="DV118" s="28">
        <v>0</v>
      </c>
      <c r="DW118" s="28">
        <v>0</v>
      </c>
      <c r="DX118" s="28">
        <v>0</v>
      </c>
      <c r="DY118" s="28">
        <v>132.5854745787272</v>
      </c>
      <c r="DZ118" s="28">
        <v>248.74592167603055</v>
      </c>
      <c r="EA118" s="28">
        <v>0</v>
      </c>
      <c r="EB118" s="28">
        <v>26.108336361800408</v>
      </c>
      <c r="EC118" s="28">
        <v>0</v>
      </c>
      <c r="ED118" s="28">
        <v>0</v>
      </c>
      <c r="EE118" s="28">
        <v>0</v>
      </c>
      <c r="EF118" s="28">
        <v>3277.3571917268018</v>
      </c>
      <c r="EG118" s="28">
        <v>0</v>
      </c>
      <c r="EH118" s="28">
        <v>0</v>
      </c>
      <c r="EI118" s="28">
        <v>0</v>
      </c>
      <c r="EJ118" s="28">
        <v>0</v>
      </c>
      <c r="EK118" s="28">
        <v>0</v>
      </c>
      <c r="EL118" s="28">
        <v>47.193127677267718</v>
      </c>
      <c r="EM118" s="28">
        <v>0</v>
      </c>
      <c r="EN118" s="28">
        <v>0</v>
      </c>
      <c r="EO118" s="28">
        <v>0</v>
      </c>
      <c r="EP118" s="28">
        <v>0</v>
      </c>
      <c r="EQ118" s="28">
        <v>0</v>
      </c>
      <c r="ER118" s="28">
        <v>0</v>
      </c>
      <c r="ES118" s="28">
        <f t="shared" si="8"/>
        <v>531693.24597395025</v>
      </c>
      <c r="ET118" s="28">
        <v>73.916173882241651</v>
      </c>
      <c r="EU118" s="28">
        <v>0</v>
      </c>
      <c r="EV118" s="28">
        <v>0</v>
      </c>
      <c r="EW118" s="28">
        <v>0</v>
      </c>
      <c r="EX118" s="28">
        <f t="shared" si="5"/>
        <v>531767.16214783245</v>
      </c>
      <c r="EZ118" s="5">
        <f t="shared" si="7"/>
        <v>0</v>
      </c>
      <c r="AMD118"/>
      <c r="AME118"/>
      <c r="AMF118"/>
      <c r="AMG118"/>
      <c r="AMH118"/>
      <c r="AMI118"/>
      <c r="AMJ118"/>
      <c r="AMK118"/>
    </row>
    <row r="119" spans="1:1025" s="5" customFormat="1" ht="25.5" x14ac:dyDescent="0.25">
      <c r="A119" s="9">
        <v>115</v>
      </c>
      <c r="B119" s="22"/>
      <c r="C119" s="24" t="s">
        <v>514</v>
      </c>
      <c r="D119" s="25" t="s">
        <v>515</v>
      </c>
      <c r="E119" s="28">
        <v>0</v>
      </c>
      <c r="F119" s="28">
        <v>0</v>
      </c>
      <c r="G119" s="28">
        <v>0</v>
      </c>
      <c r="H119" s="28">
        <v>0</v>
      </c>
      <c r="I119" s="28">
        <v>0</v>
      </c>
      <c r="J119" s="28">
        <v>0</v>
      </c>
      <c r="K119" s="28">
        <v>0</v>
      </c>
      <c r="L119" s="28">
        <v>0</v>
      </c>
      <c r="M119" s="28">
        <v>0</v>
      </c>
      <c r="N119" s="28">
        <v>0</v>
      </c>
      <c r="O119" s="28">
        <v>0</v>
      </c>
      <c r="P119" s="28">
        <v>0</v>
      </c>
      <c r="Q119" s="28">
        <v>0</v>
      </c>
      <c r="R119" s="28">
        <v>0</v>
      </c>
      <c r="S119" s="28">
        <v>0</v>
      </c>
      <c r="T119" s="28">
        <v>0</v>
      </c>
      <c r="U119" s="28">
        <v>0</v>
      </c>
      <c r="V119" s="28">
        <v>0</v>
      </c>
      <c r="W119" s="28">
        <v>0</v>
      </c>
      <c r="X119" s="28">
        <v>0</v>
      </c>
      <c r="Y119" s="28">
        <v>0</v>
      </c>
      <c r="Z119" s="28">
        <v>0</v>
      </c>
      <c r="AA119" s="28">
        <v>0</v>
      </c>
      <c r="AB119" s="28">
        <v>0</v>
      </c>
      <c r="AC119" s="28">
        <v>0</v>
      </c>
      <c r="AD119" s="28">
        <v>0</v>
      </c>
      <c r="AE119" s="28">
        <v>0</v>
      </c>
      <c r="AF119" s="28">
        <v>0</v>
      </c>
      <c r="AG119" s="28">
        <v>0</v>
      </c>
      <c r="AH119" s="28">
        <v>0</v>
      </c>
      <c r="AI119" s="28">
        <v>0</v>
      </c>
      <c r="AJ119" s="28">
        <v>0</v>
      </c>
      <c r="AK119" s="28">
        <v>0</v>
      </c>
      <c r="AL119" s="28">
        <v>0</v>
      </c>
      <c r="AM119" s="28">
        <v>0</v>
      </c>
      <c r="AN119" s="28">
        <v>0</v>
      </c>
      <c r="AO119" s="28">
        <v>0</v>
      </c>
      <c r="AP119" s="28">
        <v>0</v>
      </c>
      <c r="AQ119" s="28">
        <v>0</v>
      </c>
      <c r="AR119" s="28">
        <v>0</v>
      </c>
      <c r="AS119" s="28">
        <v>0</v>
      </c>
      <c r="AT119" s="28">
        <v>0</v>
      </c>
      <c r="AU119" s="28">
        <v>0</v>
      </c>
      <c r="AV119" s="28">
        <v>0</v>
      </c>
      <c r="AW119" s="28">
        <v>0</v>
      </c>
      <c r="AX119" s="28">
        <v>0</v>
      </c>
      <c r="AY119" s="28">
        <v>354.19769096863553</v>
      </c>
      <c r="AZ119" s="28">
        <v>0</v>
      </c>
      <c r="BA119" s="28">
        <v>0</v>
      </c>
      <c r="BB119" s="28">
        <v>0</v>
      </c>
      <c r="BC119" s="28">
        <v>0</v>
      </c>
      <c r="BD119" s="28">
        <v>0</v>
      </c>
      <c r="BE119" s="28">
        <v>0</v>
      </c>
      <c r="BF119" s="28">
        <v>0</v>
      </c>
      <c r="BG119" s="28">
        <v>0</v>
      </c>
      <c r="BH119" s="28">
        <v>0</v>
      </c>
      <c r="BI119" s="28">
        <v>0</v>
      </c>
      <c r="BJ119" s="28">
        <v>0</v>
      </c>
      <c r="BK119" s="28">
        <v>0</v>
      </c>
      <c r="BL119" s="28">
        <v>0</v>
      </c>
      <c r="BM119" s="28">
        <v>0</v>
      </c>
      <c r="BN119" s="28">
        <v>0</v>
      </c>
      <c r="BO119" s="28">
        <v>0</v>
      </c>
      <c r="BP119" s="28">
        <v>0</v>
      </c>
      <c r="BQ119" s="28">
        <v>0</v>
      </c>
      <c r="BR119" s="28">
        <v>0</v>
      </c>
      <c r="BS119" s="28">
        <v>0</v>
      </c>
      <c r="BT119" s="28">
        <v>0</v>
      </c>
      <c r="BU119" s="28">
        <v>0</v>
      </c>
      <c r="BV119" s="28">
        <v>0</v>
      </c>
      <c r="BW119" s="28">
        <v>0</v>
      </c>
      <c r="BX119" s="28">
        <v>0</v>
      </c>
      <c r="BY119" s="28">
        <v>0</v>
      </c>
      <c r="BZ119" s="28">
        <v>0</v>
      </c>
      <c r="CA119" s="28">
        <v>0</v>
      </c>
      <c r="CB119" s="28">
        <v>0</v>
      </c>
      <c r="CC119" s="28">
        <v>0</v>
      </c>
      <c r="CD119" s="28">
        <v>0</v>
      </c>
      <c r="CE119" s="28">
        <v>0</v>
      </c>
      <c r="CF119" s="28">
        <v>0</v>
      </c>
      <c r="CG119" s="28">
        <v>0</v>
      </c>
      <c r="CH119" s="28">
        <v>15.055057204113329</v>
      </c>
      <c r="CI119" s="28">
        <v>181.16280793574455</v>
      </c>
      <c r="CJ119" s="28">
        <v>27.822908928470834</v>
      </c>
      <c r="CK119" s="28">
        <v>0</v>
      </c>
      <c r="CL119" s="28">
        <v>0</v>
      </c>
      <c r="CM119" s="28">
        <v>0</v>
      </c>
      <c r="CN119" s="28">
        <v>0</v>
      </c>
      <c r="CO119" s="28">
        <v>0</v>
      </c>
      <c r="CP119" s="28">
        <v>0</v>
      </c>
      <c r="CQ119" s="28">
        <v>0</v>
      </c>
      <c r="CR119" s="28">
        <v>0</v>
      </c>
      <c r="CS119" s="28">
        <v>0</v>
      </c>
      <c r="CT119" s="28">
        <v>0</v>
      </c>
      <c r="CU119" s="28">
        <v>0</v>
      </c>
      <c r="CV119" s="28">
        <v>0</v>
      </c>
      <c r="CW119" s="28">
        <v>0</v>
      </c>
      <c r="CX119" s="28">
        <v>0</v>
      </c>
      <c r="CY119" s="28">
        <v>0</v>
      </c>
      <c r="CZ119" s="28">
        <v>0</v>
      </c>
      <c r="DA119" s="28">
        <v>0</v>
      </c>
      <c r="DB119" s="28">
        <v>0</v>
      </c>
      <c r="DC119" s="28">
        <v>0</v>
      </c>
      <c r="DD119" s="28">
        <v>2.945389623388996</v>
      </c>
      <c r="DE119" s="28">
        <v>0</v>
      </c>
      <c r="DF119" s="28">
        <v>0</v>
      </c>
      <c r="DG119" s="28">
        <v>0</v>
      </c>
      <c r="DH119" s="28">
        <v>0</v>
      </c>
      <c r="DI119" s="28">
        <v>0</v>
      </c>
      <c r="DJ119" s="28">
        <v>0</v>
      </c>
      <c r="DK119" s="28">
        <v>4628.9343185455155</v>
      </c>
      <c r="DL119" s="28">
        <v>0</v>
      </c>
      <c r="DM119" s="28">
        <v>0</v>
      </c>
      <c r="DN119" s="28">
        <v>0</v>
      </c>
      <c r="DO119" s="28">
        <v>318754.38643233257</v>
      </c>
      <c r="DP119" s="28">
        <v>0</v>
      </c>
      <c r="DQ119" s="28">
        <v>0</v>
      </c>
      <c r="DR119" s="28">
        <v>0</v>
      </c>
      <c r="DS119" s="28">
        <v>0</v>
      </c>
      <c r="DT119" s="28">
        <v>0</v>
      </c>
      <c r="DU119" s="28">
        <v>0</v>
      </c>
      <c r="DV119" s="28">
        <v>0</v>
      </c>
      <c r="DW119" s="28">
        <v>0</v>
      </c>
      <c r="DX119" s="28">
        <v>0</v>
      </c>
      <c r="DY119" s="28">
        <v>0</v>
      </c>
      <c r="DZ119" s="28">
        <v>0</v>
      </c>
      <c r="EA119" s="28">
        <v>0</v>
      </c>
      <c r="EB119" s="28">
        <v>0</v>
      </c>
      <c r="EC119" s="28">
        <v>1069.2957482891702</v>
      </c>
      <c r="ED119" s="28">
        <v>511.98550317157435</v>
      </c>
      <c r="EE119" s="28">
        <v>13.125820646088913</v>
      </c>
      <c r="EF119" s="28">
        <v>3707.7544314781321</v>
      </c>
      <c r="EG119" s="28">
        <v>0</v>
      </c>
      <c r="EH119" s="28">
        <v>0</v>
      </c>
      <c r="EI119" s="28">
        <v>0</v>
      </c>
      <c r="EJ119" s="28">
        <v>0</v>
      </c>
      <c r="EK119" s="28">
        <v>0</v>
      </c>
      <c r="EL119" s="28">
        <v>1333.1399128021008</v>
      </c>
      <c r="EM119" s="28">
        <v>0</v>
      </c>
      <c r="EN119" s="28">
        <v>0</v>
      </c>
      <c r="EO119" s="28">
        <v>0</v>
      </c>
      <c r="EP119" s="28">
        <v>0</v>
      </c>
      <c r="EQ119" s="28">
        <v>0</v>
      </c>
      <c r="ER119" s="28">
        <v>0</v>
      </c>
      <c r="ES119" s="28">
        <f t="shared" si="8"/>
        <v>330599.80602192547</v>
      </c>
      <c r="ET119" s="28">
        <v>8.6030758832565279</v>
      </c>
      <c r="EU119" s="28">
        <v>0</v>
      </c>
      <c r="EV119" s="28">
        <v>0</v>
      </c>
      <c r="EW119" s="28">
        <v>0</v>
      </c>
      <c r="EX119" s="28">
        <f t="shared" si="5"/>
        <v>330608.4090978087</v>
      </c>
      <c r="EZ119" s="5">
        <f t="shared" si="7"/>
        <v>0</v>
      </c>
      <c r="AMD119"/>
      <c r="AME119"/>
      <c r="AMF119"/>
      <c r="AMG119"/>
      <c r="AMH119"/>
      <c r="AMI119"/>
      <c r="AMJ119"/>
      <c r="AMK119"/>
    </row>
    <row r="120" spans="1:1025" s="5" customFormat="1" ht="25.5" x14ac:dyDescent="0.25">
      <c r="A120" s="9">
        <v>116</v>
      </c>
      <c r="B120" s="22"/>
      <c r="C120" s="24" t="s">
        <v>516</v>
      </c>
      <c r="D120" s="25" t="s">
        <v>517</v>
      </c>
      <c r="E120" s="28">
        <v>0</v>
      </c>
      <c r="F120" s="28">
        <v>0</v>
      </c>
      <c r="G120" s="28">
        <v>0</v>
      </c>
      <c r="H120" s="28">
        <v>0</v>
      </c>
      <c r="I120" s="28">
        <v>0</v>
      </c>
      <c r="J120" s="28">
        <v>0</v>
      </c>
      <c r="K120" s="28">
        <v>0</v>
      </c>
      <c r="L120" s="28">
        <v>0</v>
      </c>
      <c r="M120" s="28">
        <v>0</v>
      </c>
      <c r="N120" s="28">
        <v>0</v>
      </c>
      <c r="O120" s="28">
        <v>0</v>
      </c>
      <c r="P120" s="28">
        <v>0</v>
      </c>
      <c r="Q120" s="28">
        <v>0</v>
      </c>
      <c r="R120" s="28">
        <v>0</v>
      </c>
      <c r="S120" s="28">
        <v>0</v>
      </c>
      <c r="T120" s="28">
        <v>0</v>
      </c>
      <c r="U120" s="28">
        <v>0</v>
      </c>
      <c r="V120" s="28">
        <v>0</v>
      </c>
      <c r="W120" s="28">
        <v>0</v>
      </c>
      <c r="X120" s="28">
        <v>0</v>
      </c>
      <c r="Y120" s="28">
        <v>0</v>
      </c>
      <c r="Z120" s="28">
        <v>0</v>
      </c>
      <c r="AA120" s="28">
        <v>0</v>
      </c>
      <c r="AB120" s="28">
        <v>0</v>
      </c>
      <c r="AC120" s="28">
        <v>0</v>
      </c>
      <c r="AD120" s="28">
        <v>0</v>
      </c>
      <c r="AE120" s="28">
        <v>0</v>
      </c>
      <c r="AF120" s="28">
        <v>0</v>
      </c>
      <c r="AG120" s="28">
        <v>0</v>
      </c>
      <c r="AH120" s="28">
        <v>0</v>
      </c>
      <c r="AI120" s="28">
        <v>0</v>
      </c>
      <c r="AJ120" s="28">
        <v>0</v>
      </c>
      <c r="AK120" s="28">
        <v>0</v>
      </c>
      <c r="AL120" s="28">
        <v>0</v>
      </c>
      <c r="AM120" s="28">
        <v>0</v>
      </c>
      <c r="AN120" s="28">
        <v>0</v>
      </c>
      <c r="AO120" s="28">
        <v>0</v>
      </c>
      <c r="AP120" s="28">
        <v>0</v>
      </c>
      <c r="AQ120" s="28">
        <v>0</v>
      </c>
      <c r="AR120" s="28">
        <v>0</v>
      </c>
      <c r="AS120" s="28">
        <v>0</v>
      </c>
      <c r="AT120" s="28">
        <v>0</v>
      </c>
      <c r="AU120" s="28">
        <v>0</v>
      </c>
      <c r="AV120" s="28">
        <v>0</v>
      </c>
      <c r="AW120" s="28">
        <v>0</v>
      </c>
      <c r="AX120" s="28">
        <v>0</v>
      </c>
      <c r="AY120" s="28">
        <v>0</v>
      </c>
      <c r="AZ120" s="28">
        <v>0</v>
      </c>
      <c r="BA120" s="28">
        <v>0</v>
      </c>
      <c r="BB120" s="28">
        <v>0</v>
      </c>
      <c r="BC120" s="28">
        <v>0</v>
      </c>
      <c r="BD120" s="28">
        <v>0</v>
      </c>
      <c r="BE120" s="28">
        <v>0</v>
      </c>
      <c r="BF120" s="28">
        <v>0</v>
      </c>
      <c r="BG120" s="28">
        <v>0</v>
      </c>
      <c r="BH120" s="28">
        <v>0</v>
      </c>
      <c r="BI120" s="28">
        <v>0</v>
      </c>
      <c r="BJ120" s="28">
        <v>0</v>
      </c>
      <c r="BK120" s="28">
        <v>0</v>
      </c>
      <c r="BL120" s="28">
        <v>0</v>
      </c>
      <c r="BM120" s="28">
        <v>0</v>
      </c>
      <c r="BN120" s="28">
        <v>2470.2075659771795</v>
      </c>
      <c r="BO120" s="28">
        <v>0</v>
      </c>
      <c r="BP120" s="28">
        <v>0</v>
      </c>
      <c r="BQ120" s="28">
        <v>0</v>
      </c>
      <c r="BR120" s="28">
        <v>0</v>
      </c>
      <c r="BS120" s="28">
        <v>0</v>
      </c>
      <c r="BT120" s="28">
        <v>0</v>
      </c>
      <c r="BU120" s="28">
        <v>0</v>
      </c>
      <c r="BV120" s="28">
        <v>0</v>
      </c>
      <c r="BW120" s="28">
        <v>0</v>
      </c>
      <c r="BX120" s="28">
        <v>0</v>
      </c>
      <c r="BY120" s="28">
        <v>0</v>
      </c>
      <c r="BZ120" s="28">
        <v>246.67248893759722</v>
      </c>
      <c r="CA120" s="28">
        <v>0</v>
      </c>
      <c r="CB120" s="28">
        <v>0</v>
      </c>
      <c r="CC120" s="28">
        <v>0</v>
      </c>
      <c r="CD120" s="28">
        <v>0</v>
      </c>
      <c r="CE120" s="28">
        <v>5627.8713370019886</v>
      </c>
      <c r="CF120" s="28">
        <v>0</v>
      </c>
      <c r="CG120" s="28">
        <v>0</v>
      </c>
      <c r="CH120" s="28">
        <v>0</v>
      </c>
      <c r="CI120" s="28">
        <v>0</v>
      </c>
      <c r="CJ120" s="28">
        <v>0</v>
      </c>
      <c r="CK120" s="28">
        <v>0</v>
      </c>
      <c r="CL120" s="28">
        <v>0</v>
      </c>
      <c r="CM120" s="28">
        <v>0</v>
      </c>
      <c r="CN120" s="28">
        <v>0</v>
      </c>
      <c r="CO120" s="28">
        <v>0</v>
      </c>
      <c r="CP120" s="28">
        <v>0</v>
      </c>
      <c r="CQ120" s="28">
        <v>28.216140853254817</v>
      </c>
      <c r="CR120" s="28">
        <v>0</v>
      </c>
      <c r="CS120" s="28">
        <v>0</v>
      </c>
      <c r="CT120" s="28">
        <v>0</v>
      </c>
      <c r="CU120" s="28">
        <v>0</v>
      </c>
      <c r="CV120" s="28">
        <v>0</v>
      </c>
      <c r="CW120" s="28">
        <v>0</v>
      </c>
      <c r="CX120" s="28">
        <v>0</v>
      </c>
      <c r="CY120" s="28">
        <v>0</v>
      </c>
      <c r="CZ120" s="28">
        <v>0</v>
      </c>
      <c r="DA120" s="28">
        <v>0</v>
      </c>
      <c r="DB120" s="28">
        <v>0</v>
      </c>
      <c r="DC120" s="28">
        <v>0</v>
      </c>
      <c r="DD120" s="28">
        <v>0</v>
      </c>
      <c r="DE120" s="28">
        <v>0</v>
      </c>
      <c r="DF120" s="28">
        <v>0</v>
      </c>
      <c r="DG120" s="28">
        <v>0</v>
      </c>
      <c r="DH120" s="28">
        <v>0</v>
      </c>
      <c r="DI120" s="28">
        <v>0</v>
      </c>
      <c r="DJ120" s="28">
        <v>0</v>
      </c>
      <c r="DK120" s="28">
        <v>0</v>
      </c>
      <c r="DL120" s="28">
        <v>0</v>
      </c>
      <c r="DM120" s="28">
        <v>0</v>
      </c>
      <c r="DN120" s="28">
        <v>0</v>
      </c>
      <c r="DO120" s="28">
        <v>0</v>
      </c>
      <c r="DP120" s="28">
        <v>57340.678339947204</v>
      </c>
      <c r="DQ120" s="28">
        <v>0</v>
      </c>
      <c r="DR120" s="28">
        <v>0</v>
      </c>
      <c r="DS120" s="28">
        <v>0</v>
      </c>
      <c r="DT120" s="28">
        <v>0</v>
      </c>
      <c r="DU120" s="28">
        <v>0</v>
      </c>
      <c r="DV120" s="28">
        <v>0</v>
      </c>
      <c r="DW120" s="28">
        <v>0</v>
      </c>
      <c r="DX120" s="28">
        <v>0</v>
      </c>
      <c r="DY120" s="28">
        <v>0</v>
      </c>
      <c r="DZ120" s="28">
        <v>0</v>
      </c>
      <c r="EA120" s="28">
        <v>0</v>
      </c>
      <c r="EB120" s="28">
        <v>0</v>
      </c>
      <c r="EC120" s="28">
        <v>78.078464629606785</v>
      </c>
      <c r="ED120" s="28">
        <v>0</v>
      </c>
      <c r="EE120" s="28">
        <v>0</v>
      </c>
      <c r="EF120" s="28">
        <v>252.15056758320841</v>
      </c>
      <c r="EG120" s="28">
        <v>0</v>
      </c>
      <c r="EH120" s="28">
        <v>0</v>
      </c>
      <c r="EI120" s="28">
        <v>0</v>
      </c>
      <c r="EJ120" s="28">
        <v>0</v>
      </c>
      <c r="EK120" s="28">
        <v>0</v>
      </c>
      <c r="EL120" s="28">
        <v>0</v>
      </c>
      <c r="EM120" s="28">
        <v>0</v>
      </c>
      <c r="EN120" s="28">
        <v>0</v>
      </c>
      <c r="EO120" s="28">
        <v>0</v>
      </c>
      <c r="EP120" s="28">
        <v>0</v>
      </c>
      <c r="EQ120" s="28">
        <v>0</v>
      </c>
      <c r="ER120" s="28">
        <v>0</v>
      </c>
      <c r="ES120" s="28">
        <f t="shared" si="8"/>
        <v>66043.874904930039</v>
      </c>
      <c r="ET120" s="28">
        <v>0</v>
      </c>
      <c r="EU120" s="28">
        <v>0</v>
      </c>
      <c r="EV120" s="28">
        <v>0</v>
      </c>
      <c r="EW120" s="28">
        <v>0</v>
      </c>
      <c r="EX120" s="28">
        <f t="shared" si="5"/>
        <v>66043.874904930039</v>
      </c>
      <c r="EZ120" s="5">
        <f t="shared" si="7"/>
        <v>0</v>
      </c>
      <c r="AMD120"/>
      <c r="AME120"/>
      <c r="AMF120"/>
      <c r="AMG120"/>
      <c r="AMH120"/>
      <c r="AMI120"/>
      <c r="AMJ120"/>
      <c r="AMK120"/>
    </row>
    <row r="121" spans="1:1025" s="5" customFormat="1" ht="38.25" x14ac:dyDescent="0.25">
      <c r="A121" s="9">
        <v>117</v>
      </c>
      <c r="B121" s="22"/>
      <c r="C121" s="24" t="s">
        <v>518</v>
      </c>
      <c r="D121" s="25" t="s">
        <v>519</v>
      </c>
      <c r="E121" s="28">
        <v>0</v>
      </c>
      <c r="F121" s="28">
        <v>0</v>
      </c>
      <c r="G121" s="28">
        <v>0</v>
      </c>
      <c r="H121" s="28">
        <v>0</v>
      </c>
      <c r="I121" s="28">
        <v>0</v>
      </c>
      <c r="J121" s="28">
        <v>0</v>
      </c>
      <c r="K121" s="28">
        <v>0</v>
      </c>
      <c r="L121" s="28">
        <v>0</v>
      </c>
      <c r="M121" s="28">
        <v>0</v>
      </c>
      <c r="N121" s="28">
        <v>0</v>
      </c>
      <c r="O121" s="28">
        <v>0</v>
      </c>
      <c r="P121" s="28">
        <v>0</v>
      </c>
      <c r="Q121" s="28">
        <v>0</v>
      </c>
      <c r="R121" s="28">
        <v>0</v>
      </c>
      <c r="S121" s="28">
        <v>0</v>
      </c>
      <c r="T121" s="28">
        <v>0</v>
      </c>
      <c r="U121" s="28">
        <v>0</v>
      </c>
      <c r="V121" s="28">
        <v>0</v>
      </c>
      <c r="W121" s="28">
        <v>0</v>
      </c>
      <c r="X121" s="28">
        <v>0</v>
      </c>
      <c r="Y121" s="28">
        <v>0</v>
      </c>
      <c r="Z121" s="28">
        <v>0</v>
      </c>
      <c r="AA121" s="28">
        <v>0</v>
      </c>
      <c r="AB121" s="28">
        <v>0</v>
      </c>
      <c r="AC121" s="28">
        <v>0</v>
      </c>
      <c r="AD121" s="28">
        <v>0</v>
      </c>
      <c r="AE121" s="28">
        <v>0</v>
      </c>
      <c r="AF121" s="28">
        <v>0</v>
      </c>
      <c r="AG121" s="28">
        <v>0</v>
      </c>
      <c r="AH121" s="28">
        <v>0</v>
      </c>
      <c r="AI121" s="28">
        <v>0</v>
      </c>
      <c r="AJ121" s="28">
        <v>0</v>
      </c>
      <c r="AK121" s="28">
        <v>0</v>
      </c>
      <c r="AL121" s="28">
        <v>0</v>
      </c>
      <c r="AM121" s="28">
        <v>0</v>
      </c>
      <c r="AN121" s="28">
        <v>0</v>
      </c>
      <c r="AO121" s="28">
        <v>0</v>
      </c>
      <c r="AP121" s="28">
        <v>0</v>
      </c>
      <c r="AQ121" s="28">
        <v>0</v>
      </c>
      <c r="AR121" s="28">
        <v>0</v>
      </c>
      <c r="AS121" s="28">
        <v>0</v>
      </c>
      <c r="AT121" s="28">
        <v>0</v>
      </c>
      <c r="AU121" s="28">
        <v>0</v>
      </c>
      <c r="AV121" s="28">
        <v>0</v>
      </c>
      <c r="AW121" s="28">
        <v>330.36539888175713</v>
      </c>
      <c r="AX121" s="28">
        <v>0</v>
      </c>
      <c r="AY121" s="28">
        <v>0</v>
      </c>
      <c r="AZ121" s="28">
        <v>0</v>
      </c>
      <c r="BA121" s="28">
        <v>0</v>
      </c>
      <c r="BB121" s="28">
        <v>0</v>
      </c>
      <c r="BC121" s="28">
        <v>0</v>
      </c>
      <c r="BD121" s="28">
        <v>0</v>
      </c>
      <c r="BE121" s="28">
        <v>0</v>
      </c>
      <c r="BF121" s="28">
        <v>0</v>
      </c>
      <c r="BG121" s="28">
        <v>0</v>
      </c>
      <c r="BH121" s="28">
        <v>0</v>
      </c>
      <c r="BI121" s="28">
        <v>0</v>
      </c>
      <c r="BJ121" s="28">
        <v>0</v>
      </c>
      <c r="BK121" s="28">
        <v>0</v>
      </c>
      <c r="BL121" s="28">
        <v>0</v>
      </c>
      <c r="BM121" s="28">
        <v>0</v>
      </c>
      <c r="BN121" s="28">
        <v>0</v>
      </c>
      <c r="BO121" s="28">
        <v>0</v>
      </c>
      <c r="BP121" s="28">
        <v>0</v>
      </c>
      <c r="BQ121" s="28">
        <v>0</v>
      </c>
      <c r="BR121" s="28">
        <v>0</v>
      </c>
      <c r="BS121" s="28">
        <v>0</v>
      </c>
      <c r="BT121" s="28">
        <v>0</v>
      </c>
      <c r="BU121" s="28">
        <v>0</v>
      </c>
      <c r="BV121" s="28">
        <v>0</v>
      </c>
      <c r="BW121" s="28">
        <v>0</v>
      </c>
      <c r="BX121" s="28">
        <v>0</v>
      </c>
      <c r="BY121" s="28">
        <v>0</v>
      </c>
      <c r="BZ121" s="28">
        <v>0</v>
      </c>
      <c r="CA121" s="28">
        <v>0</v>
      </c>
      <c r="CB121" s="28">
        <v>0</v>
      </c>
      <c r="CC121" s="28">
        <v>0</v>
      </c>
      <c r="CD121" s="28">
        <v>0</v>
      </c>
      <c r="CE121" s="28">
        <v>0</v>
      </c>
      <c r="CF121" s="28">
        <v>0</v>
      </c>
      <c r="CG121" s="28">
        <v>0</v>
      </c>
      <c r="CH121" s="28">
        <v>0</v>
      </c>
      <c r="CI121" s="28">
        <v>0</v>
      </c>
      <c r="CJ121" s="28">
        <v>0</v>
      </c>
      <c r="CK121" s="28">
        <v>0</v>
      </c>
      <c r="CL121" s="28">
        <v>0</v>
      </c>
      <c r="CM121" s="28">
        <v>0</v>
      </c>
      <c r="CN121" s="28">
        <v>0</v>
      </c>
      <c r="CO121" s="28">
        <v>0</v>
      </c>
      <c r="CP121" s="28">
        <v>0</v>
      </c>
      <c r="CQ121" s="28">
        <v>16205.42143025205</v>
      </c>
      <c r="CR121" s="28">
        <v>0</v>
      </c>
      <c r="CS121" s="28">
        <v>0</v>
      </c>
      <c r="CT121" s="28">
        <v>189.07932977420754</v>
      </c>
      <c r="CU121" s="28">
        <v>0</v>
      </c>
      <c r="CV121" s="28">
        <v>0</v>
      </c>
      <c r="CW121" s="28">
        <v>0</v>
      </c>
      <c r="CX121" s="28">
        <v>0</v>
      </c>
      <c r="CY121" s="28">
        <v>80.022240399093263</v>
      </c>
      <c r="CZ121" s="28">
        <v>0</v>
      </c>
      <c r="DA121" s="28">
        <v>0</v>
      </c>
      <c r="DB121" s="28">
        <v>0</v>
      </c>
      <c r="DC121" s="28">
        <v>23116.242233475154</v>
      </c>
      <c r="DD121" s="28">
        <v>370.12237781649219</v>
      </c>
      <c r="DE121" s="28">
        <v>52338.818687786712</v>
      </c>
      <c r="DF121" s="28">
        <v>0</v>
      </c>
      <c r="DG121" s="28">
        <v>0</v>
      </c>
      <c r="DH121" s="28">
        <v>0</v>
      </c>
      <c r="DI121" s="28">
        <v>0</v>
      </c>
      <c r="DJ121" s="28">
        <v>0</v>
      </c>
      <c r="DK121" s="28">
        <v>198.96468599645246</v>
      </c>
      <c r="DL121" s="28">
        <v>0</v>
      </c>
      <c r="DM121" s="28">
        <v>0</v>
      </c>
      <c r="DN121" s="28">
        <v>0</v>
      </c>
      <c r="DO121" s="28">
        <v>0</v>
      </c>
      <c r="DP121" s="28">
        <v>0</v>
      </c>
      <c r="DQ121" s="28">
        <v>434882.38467392611</v>
      </c>
      <c r="DR121" s="28">
        <v>0</v>
      </c>
      <c r="DS121" s="28">
        <v>0</v>
      </c>
      <c r="DT121" s="28">
        <v>0</v>
      </c>
      <c r="DU121" s="28">
        <v>0</v>
      </c>
      <c r="DV121" s="28">
        <v>1.1584429648127965</v>
      </c>
      <c r="DW121" s="28">
        <v>0</v>
      </c>
      <c r="DX121" s="28">
        <v>0</v>
      </c>
      <c r="DY121" s="28">
        <v>0</v>
      </c>
      <c r="DZ121" s="28">
        <v>0</v>
      </c>
      <c r="EA121" s="28">
        <v>0</v>
      </c>
      <c r="EB121" s="28">
        <v>0</v>
      </c>
      <c r="EC121" s="28">
        <v>5076.6474492597017</v>
      </c>
      <c r="ED121" s="28">
        <v>0</v>
      </c>
      <c r="EE121" s="28">
        <v>0</v>
      </c>
      <c r="EF121" s="28">
        <v>62.094333711787449</v>
      </c>
      <c r="EG121" s="28">
        <v>0.12443341107712808</v>
      </c>
      <c r="EH121" s="28">
        <v>0</v>
      </c>
      <c r="EI121" s="28">
        <v>0</v>
      </c>
      <c r="EJ121" s="28">
        <v>0</v>
      </c>
      <c r="EK121" s="28">
        <v>104.33156112196986</v>
      </c>
      <c r="EL121" s="28">
        <v>196.77175579085474</v>
      </c>
      <c r="EM121" s="28">
        <v>0</v>
      </c>
      <c r="EN121" s="28">
        <v>0</v>
      </c>
      <c r="EO121" s="28">
        <v>0</v>
      </c>
      <c r="EP121" s="28">
        <v>0</v>
      </c>
      <c r="EQ121" s="28">
        <v>0</v>
      </c>
      <c r="ER121" s="28">
        <v>0</v>
      </c>
      <c r="ES121" s="28">
        <f t="shared" si="8"/>
        <v>533152.54903456802</v>
      </c>
      <c r="ET121" s="28">
        <v>18369.43476069739</v>
      </c>
      <c r="EU121" s="28">
        <v>8103.5927927526327</v>
      </c>
      <c r="EV121" s="28">
        <v>0</v>
      </c>
      <c r="EW121" s="28">
        <v>0</v>
      </c>
      <c r="EX121" s="28">
        <f t="shared" si="5"/>
        <v>559625.5765880181</v>
      </c>
      <c r="EZ121" s="5">
        <f t="shared" si="7"/>
        <v>0</v>
      </c>
      <c r="AMD121"/>
      <c r="AME121"/>
      <c r="AMF121"/>
      <c r="AMG121"/>
      <c r="AMH121"/>
      <c r="AMI121"/>
      <c r="AMJ121"/>
      <c r="AMK121"/>
    </row>
    <row r="122" spans="1:1025" s="5" customFormat="1" ht="25.5" x14ac:dyDescent="0.25">
      <c r="A122" s="9">
        <v>118</v>
      </c>
      <c r="B122" s="22"/>
      <c r="C122" s="24" t="s">
        <v>520</v>
      </c>
      <c r="D122" s="25" t="s">
        <v>521</v>
      </c>
      <c r="E122" s="28">
        <v>0</v>
      </c>
      <c r="F122" s="28">
        <v>0</v>
      </c>
      <c r="G122" s="28">
        <v>0</v>
      </c>
      <c r="H122" s="28">
        <v>0</v>
      </c>
      <c r="I122" s="28">
        <v>0</v>
      </c>
      <c r="J122" s="28">
        <v>0</v>
      </c>
      <c r="K122" s="28">
        <v>0</v>
      </c>
      <c r="L122" s="28">
        <v>0</v>
      </c>
      <c r="M122" s="28">
        <v>0</v>
      </c>
      <c r="N122" s="28">
        <v>0</v>
      </c>
      <c r="O122" s="28">
        <v>0</v>
      </c>
      <c r="P122" s="28">
        <v>0</v>
      </c>
      <c r="Q122" s="28">
        <v>0</v>
      </c>
      <c r="R122" s="28">
        <v>0</v>
      </c>
      <c r="S122" s="28">
        <v>0</v>
      </c>
      <c r="T122" s="28">
        <v>0</v>
      </c>
      <c r="U122" s="28">
        <v>0</v>
      </c>
      <c r="V122" s="28">
        <v>0</v>
      </c>
      <c r="W122" s="28">
        <v>0</v>
      </c>
      <c r="X122" s="28">
        <v>0</v>
      </c>
      <c r="Y122" s="28">
        <v>0</v>
      </c>
      <c r="Z122" s="28">
        <v>0</v>
      </c>
      <c r="AA122" s="28">
        <v>0</v>
      </c>
      <c r="AB122" s="28">
        <v>0</v>
      </c>
      <c r="AC122" s="28">
        <v>0</v>
      </c>
      <c r="AD122" s="28">
        <v>0</v>
      </c>
      <c r="AE122" s="28">
        <v>0</v>
      </c>
      <c r="AF122" s="28">
        <v>0</v>
      </c>
      <c r="AG122" s="28">
        <v>0</v>
      </c>
      <c r="AH122" s="28">
        <v>0</v>
      </c>
      <c r="AI122" s="28">
        <v>0</v>
      </c>
      <c r="AJ122" s="28">
        <v>0</v>
      </c>
      <c r="AK122" s="28">
        <v>0</v>
      </c>
      <c r="AL122" s="28">
        <v>0</v>
      </c>
      <c r="AM122" s="28">
        <v>0</v>
      </c>
      <c r="AN122" s="28">
        <v>0</v>
      </c>
      <c r="AO122" s="28">
        <v>0</v>
      </c>
      <c r="AP122" s="28">
        <v>0</v>
      </c>
      <c r="AQ122" s="28">
        <v>0</v>
      </c>
      <c r="AR122" s="28">
        <v>0</v>
      </c>
      <c r="AS122" s="28">
        <v>0</v>
      </c>
      <c r="AT122" s="28">
        <v>0</v>
      </c>
      <c r="AU122" s="28">
        <v>0</v>
      </c>
      <c r="AV122" s="28">
        <v>0</v>
      </c>
      <c r="AW122" s="28">
        <v>0</v>
      </c>
      <c r="AX122" s="28">
        <v>0</v>
      </c>
      <c r="AY122" s="28">
        <v>0</v>
      </c>
      <c r="AZ122" s="28">
        <v>0</v>
      </c>
      <c r="BA122" s="28">
        <v>0</v>
      </c>
      <c r="BB122" s="28">
        <v>0</v>
      </c>
      <c r="BC122" s="28">
        <v>0</v>
      </c>
      <c r="BD122" s="28">
        <v>0</v>
      </c>
      <c r="BE122" s="28">
        <v>0</v>
      </c>
      <c r="BF122" s="28">
        <v>0</v>
      </c>
      <c r="BG122" s="28">
        <v>0</v>
      </c>
      <c r="BH122" s="28">
        <v>0</v>
      </c>
      <c r="BI122" s="28">
        <v>0</v>
      </c>
      <c r="BJ122" s="28">
        <v>0</v>
      </c>
      <c r="BK122" s="28">
        <v>0</v>
      </c>
      <c r="BL122" s="28">
        <v>0</v>
      </c>
      <c r="BM122" s="28">
        <v>0</v>
      </c>
      <c r="BN122" s="28">
        <v>0</v>
      </c>
      <c r="BO122" s="28">
        <v>0</v>
      </c>
      <c r="BP122" s="28">
        <v>0</v>
      </c>
      <c r="BQ122" s="28">
        <v>0</v>
      </c>
      <c r="BR122" s="28">
        <v>0</v>
      </c>
      <c r="BS122" s="28">
        <v>0</v>
      </c>
      <c r="BT122" s="28">
        <v>0</v>
      </c>
      <c r="BU122" s="28">
        <v>0</v>
      </c>
      <c r="BV122" s="28">
        <v>0</v>
      </c>
      <c r="BW122" s="28">
        <v>0</v>
      </c>
      <c r="BX122" s="28">
        <v>0</v>
      </c>
      <c r="BY122" s="28">
        <v>0</v>
      </c>
      <c r="BZ122" s="28">
        <v>0</v>
      </c>
      <c r="CA122" s="28">
        <v>0</v>
      </c>
      <c r="CB122" s="28">
        <v>0</v>
      </c>
      <c r="CC122" s="28">
        <v>0</v>
      </c>
      <c r="CD122" s="28">
        <v>0</v>
      </c>
      <c r="CE122" s="28">
        <v>0</v>
      </c>
      <c r="CF122" s="28">
        <v>0</v>
      </c>
      <c r="CG122" s="28">
        <v>0</v>
      </c>
      <c r="CH122" s="28">
        <v>570.87063837222058</v>
      </c>
      <c r="CI122" s="28">
        <v>0</v>
      </c>
      <c r="CJ122" s="28">
        <v>0</v>
      </c>
      <c r="CK122" s="28">
        <v>0</v>
      </c>
      <c r="CL122" s="28">
        <v>0</v>
      </c>
      <c r="CM122" s="28">
        <v>0</v>
      </c>
      <c r="CN122" s="28">
        <v>0</v>
      </c>
      <c r="CO122" s="28">
        <v>0</v>
      </c>
      <c r="CP122" s="28">
        <v>0</v>
      </c>
      <c r="CQ122" s="28">
        <v>4188.169747645391</v>
      </c>
      <c r="CR122" s="28">
        <v>0</v>
      </c>
      <c r="CS122" s="28">
        <v>0</v>
      </c>
      <c r="CT122" s="28">
        <v>0</v>
      </c>
      <c r="CU122" s="28">
        <v>0</v>
      </c>
      <c r="CV122" s="28">
        <v>0</v>
      </c>
      <c r="CW122" s="28">
        <v>0</v>
      </c>
      <c r="CX122" s="28">
        <v>0</v>
      </c>
      <c r="CY122" s="28">
        <v>1.6902328451555388</v>
      </c>
      <c r="CZ122" s="28">
        <v>0</v>
      </c>
      <c r="DA122" s="28">
        <v>0</v>
      </c>
      <c r="DB122" s="28">
        <v>0</v>
      </c>
      <c r="DC122" s="28">
        <v>0</v>
      </c>
      <c r="DD122" s="28">
        <v>0</v>
      </c>
      <c r="DE122" s="28">
        <v>206.46298610287383</v>
      </c>
      <c r="DF122" s="28">
        <v>0</v>
      </c>
      <c r="DG122" s="28">
        <v>0</v>
      </c>
      <c r="DH122" s="28">
        <v>1.971960262167116</v>
      </c>
      <c r="DI122" s="28">
        <v>0</v>
      </c>
      <c r="DJ122" s="28">
        <v>0</v>
      </c>
      <c r="DK122" s="28">
        <v>0</v>
      </c>
      <c r="DL122" s="28">
        <v>0</v>
      </c>
      <c r="DM122" s="28">
        <v>0</v>
      </c>
      <c r="DN122" s="28">
        <v>0</v>
      </c>
      <c r="DO122" s="28">
        <v>0</v>
      </c>
      <c r="DP122" s="28">
        <v>0</v>
      </c>
      <c r="DQ122" s="28">
        <v>51.075910840982317</v>
      </c>
      <c r="DR122" s="28">
        <v>225115.40378967655</v>
      </c>
      <c r="DS122" s="28">
        <v>0</v>
      </c>
      <c r="DT122" s="28">
        <v>0</v>
      </c>
      <c r="DU122" s="28">
        <v>0</v>
      </c>
      <c r="DV122" s="28">
        <v>0</v>
      </c>
      <c r="DW122" s="28">
        <v>0</v>
      </c>
      <c r="DX122" s="28">
        <v>0</v>
      </c>
      <c r="DY122" s="28">
        <v>0</v>
      </c>
      <c r="DZ122" s="28">
        <v>0</v>
      </c>
      <c r="EA122" s="28">
        <v>0</v>
      </c>
      <c r="EB122" s="28">
        <v>0</v>
      </c>
      <c r="EC122" s="28">
        <v>2094.5857449371169</v>
      </c>
      <c r="ED122" s="28">
        <v>1.8749353863082539E-2</v>
      </c>
      <c r="EE122" s="28">
        <v>0</v>
      </c>
      <c r="EF122" s="28">
        <v>525.50156420243206</v>
      </c>
      <c r="EG122" s="28">
        <v>551.96362106395452</v>
      </c>
      <c r="EH122" s="28">
        <v>0</v>
      </c>
      <c r="EI122" s="28">
        <v>0</v>
      </c>
      <c r="EJ122" s="28">
        <v>0</v>
      </c>
      <c r="EK122" s="28">
        <v>0</v>
      </c>
      <c r="EL122" s="28">
        <v>0</v>
      </c>
      <c r="EM122" s="28">
        <v>0</v>
      </c>
      <c r="EN122" s="28">
        <v>0</v>
      </c>
      <c r="EO122" s="28">
        <v>0</v>
      </c>
      <c r="EP122" s="28">
        <v>121.40016427144829</v>
      </c>
      <c r="EQ122" s="28">
        <v>0</v>
      </c>
      <c r="ER122" s="28">
        <v>0</v>
      </c>
      <c r="ES122" s="28">
        <f t="shared" si="8"/>
        <v>233429.11510957414</v>
      </c>
      <c r="ET122" s="28">
        <v>0</v>
      </c>
      <c r="EU122" s="28">
        <v>181.56542240671507</v>
      </c>
      <c r="EV122" s="28">
        <v>0</v>
      </c>
      <c r="EW122" s="28">
        <v>0</v>
      </c>
      <c r="EX122" s="28">
        <f t="shared" si="5"/>
        <v>233610.68053198085</v>
      </c>
      <c r="EZ122" s="5">
        <f t="shared" si="7"/>
        <v>0</v>
      </c>
      <c r="AMD122"/>
      <c r="AME122"/>
      <c r="AMF122"/>
      <c r="AMG122"/>
      <c r="AMH122"/>
      <c r="AMI122"/>
      <c r="AMJ122"/>
      <c r="AMK122"/>
    </row>
    <row r="123" spans="1:1025" s="5" customFormat="1" x14ac:dyDescent="0.25">
      <c r="A123" s="9">
        <v>119</v>
      </c>
      <c r="B123" s="22"/>
      <c r="C123" s="24" t="s">
        <v>522</v>
      </c>
      <c r="D123" s="25" t="s">
        <v>523</v>
      </c>
      <c r="E123" s="28">
        <v>0</v>
      </c>
      <c r="F123" s="28">
        <v>0</v>
      </c>
      <c r="G123" s="28">
        <v>0</v>
      </c>
      <c r="H123" s="28">
        <v>0</v>
      </c>
      <c r="I123" s="28">
        <v>0</v>
      </c>
      <c r="J123" s="28">
        <v>0</v>
      </c>
      <c r="K123" s="28">
        <v>0</v>
      </c>
      <c r="L123" s="28">
        <v>0</v>
      </c>
      <c r="M123" s="28">
        <v>0</v>
      </c>
      <c r="N123" s="28">
        <v>0</v>
      </c>
      <c r="O123" s="28">
        <v>0</v>
      </c>
      <c r="P123" s="28">
        <v>0</v>
      </c>
      <c r="Q123" s="28">
        <v>0</v>
      </c>
      <c r="R123" s="28">
        <v>0</v>
      </c>
      <c r="S123" s="28">
        <v>0</v>
      </c>
      <c r="T123" s="28">
        <v>0</v>
      </c>
      <c r="U123" s="28">
        <v>0</v>
      </c>
      <c r="V123" s="28">
        <v>0</v>
      </c>
      <c r="W123" s="28">
        <v>0</v>
      </c>
      <c r="X123" s="28">
        <v>0</v>
      </c>
      <c r="Y123" s="28">
        <v>0</v>
      </c>
      <c r="Z123" s="28">
        <v>0</v>
      </c>
      <c r="AA123" s="28">
        <v>0</v>
      </c>
      <c r="AB123" s="28">
        <v>0</v>
      </c>
      <c r="AC123" s="28">
        <v>0</v>
      </c>
      <c r="AD123" s="28">
        <v>0</v>
      </c>
      <c r="AE123" s="28">
        <v>0</v>
      </c>
      <c r="AF123" s="28">
        <v>0</v>
      </c>
      <c r="AG123" s="28">
        <v>0</v>
      </c>
      <c r="AH123" s="28">
        <v>0</v>
      </c>
      <c r="AI123" s="28">
        <v>0</v>
      </c>
      <c r="AJ123" s="28">
        <v>0</v>
      </c>
      <c r="AK123" s="28">
        <v>0</v>
      </c>
      <c r="AL123" s="28">
        <v>0</v>
      </c>
      <c r="AM123" s="28">
        <v>0</v>
      </c>
      <c r="AN123" s="28">
        <v>0</v>
      </c>
      <c r="AO123" s="28">
        <v>0</v>
      </c>
      <c r="AP123" s="28">
        <v>0</v>
      </c>
      <c r="AQ123" s="28">
        <v>0</v>
      </c>
      <c r="AR123" s="28">
        <v>0</v>
      </c>
      <c r="AS123" s="28">
        <v>0</v>
      </c>
      <c r="AT123" s="28">
        <v>0</v>
      </c>
      <c r="AU123" s="28">
        <v>0</v>
      </c>
      <c r="AV123" s="28">
        <v>0</v>
      </c>
      <c r="AW123" s="28">
        <v>0</v>
      </c>
      <c r="AX123" s="28">
        <v>0</v>
      </c>
      <c r="AY123" s="28">
        <v>0</v>
      </c>
      <c r="AZ123" s="28">
        <v>0</v>
      </c>
      <c r="BA123" s="28">
        <v>0</v>
      </c>
      <c r="BB123" s="28">
        <v>0</v>
      </c>
      <c r="BC123" s="28">
        <v>0</v>
      </c>
      <c r="BD123" s="28">
        <v>0</v>
      </c>
      <c r="BE123" s="28">
        <v>0</v>
      </c>
      <c r="BF123" s="28">
        <v>0</v>
      </c>
      <c r="BG123" s="28">
        <v>0</v>
      </c>
      <c r="BH123" s="28">
        <v>0</v>
      </c>
      <c r="BI123" s="28">
        <v>0</v>
      </c>
      <c r="BJ123" s="28">
        <v>0</v>
      </c>
      <c r="BK123" s="28">
        <v>0</v>
      </c>
      <c r="BL123" s="28">
        <v>0</v>
      </c>
      <c r="BM123" s="28">
        <v>0</v>
      </c>
      <c r="BN123" s="28">
        <v>0</v>
      </c>
      <c r="BO123" s="28">
        <v>0</v>
      </c>
      <c r="BP123" s="28">
        <v>0</v>
      </c>
      <c r="BQ123" s="28">
        <v>0</v>
      </c>
      <c r="BR123" s="28">
        <v>0</v>
      </c>
      <c r="BS123" s="28">
        <v>0</v>
      </c>
      <c r="BT123" s="28">
        <v>0</v>
      </c>
      <c r="BU123" s="28">
        <v>0</v>
      </c>
      <c r="BV123" s="28">
        <v>0</v>
      </c>
      <c r="BW123" s="28">
        <v>0</v>
      </c>
      <c r="BX123" s="28">
        <v>0</v>
      </c>
      <c r="BY123" s="28">
        <v>0</v>
      </c>
      <c r="BZ123" s="28">
        <v>0</v>
      </c>
      <c r="CA123" s="28">
        <v>0</v>
      </c>
      <c r="CB123" s="28">
        <v>0</v>
      </c>
      <c r="CC123" s="28">
        <v>0</v>
      </c>
      <c r="CD123" s="28">
        <v>0</v>
      </c>
      <c r="CE123" s="28">
        <v>0</v>
      </c>
      <c r="CF123" s="28">
        <v>0</v>
      </c>
      <c r="CG123" s="28">
        <v>0</v>
      </c>
      <c r="CH123" s="28">
        <v>0</v>
      </c>
      <c r="CI123" s="28">
        <v>0</v>
      </c>
      <c r="CJ123" s="28">
        <v>0</v>
      </c>
      <c r="CK123" s="28">
        <v>0</v>
      </c>
      <c r="CL123" s="28">
        <v>0</v>
      </c>
      <c r="CM123" s="28">
        <v>0</v>
      </c>
      <c r="CN123" s="28">
        <v>0</v>
      </c>
      <c r="CO123" s="28">
        <v>0</v>
      </c>
      <c r="CP123" s="28">
        <v>0</v>
      </c>
      <c r="CQ123" s="28">
        <v>0</v>
      </c>
      <c r="CR123" s="28">
        <v>0</v>
      </c>
      <c r="CS123" s="28">
        <v>0</v>
      </c>
      <c r="CT123" s="28">
        <v>0</v>
      </c>
      <c r="CU123" s="28">
        <v>0</v>
      </c>
      <c r="CV123" s="28">
        <v>0</v>
      </c>
      <c r="CW123" s="28">
        <v>0</v>
      </c>
      <c r="CX123" s="28">
        <v>0</v>
      </c>
      <c r="CY123" s="28">
        <v>0</v>
      </c>
      <c r="CZ123" s="28">
        <v>0</v>
      </c>
      <c r="DA123" s="28">
        <v>0</v>
      </c>
      <c r="DB123" s="28">
        <v>0</v>
      </c>
      <c r="DC123" s="28">
        <v>0</v>
      </c>
      <c r="DD123" s="28">
        <v>0</v>
      </c>
      <c r="DE123" s="28">
        <v>0</v>
      </c>
      <c r="DF123" s="28">
        <v>0</v>
      </c>
      <c r="DG123" s="28">
        <v>0</v>
      </c>
      <c r="DH123" s="28">
        <v>0</v>
      </c>
      <c r="DI123" s="28">
        <v>0</v>
      </c>
      <c r="DJ123" s="28">
        <v>0</v>
      </c>
      <c r="DK123" s="28">
        <v>0</v>
      </c>
      <c r="DL123" s="28">
        <v>0</v>
      </c>
      <c r="DM123" s="28">
        <v>0</v>
      </c>
      <c r="DN123" s="28">
        <v>0</v>
      </c>
      <c r="DO123" s="28">
        <v>0</v>
      </c>
      <c r="DP123" s="28">
        <v>0</v>
      </c>
      <c r="DQ123" s="28">
        <v>0</v>
      </c>
      <c r="DR123" s="28">
        <v>0</v>
      </c>
      <c r="DS123" s="28">
        <v>16659.293416778473</v>
      </c>
      <c r="DT123" s="28">
        <v>0</v>
      </c>
      <c r="DU123" s="28">
        <v>0</v>
      </c>
      <c r="DV123" s="28">
        <v>0</v>
      </c>
      <c r="DW123" s="28">
        <v>0</v>
      </c>
      <c r="DX123" s="28">
        <v>0</v>
      </c>
      <c r="DY123" s="28">
        <v>0</v>
      </c>
      <c r="DZ123" s="28">
        <v>0</v>
      </c>
      <c r="EA123" s="28">
        <v>0</v>
      </c>
      <c r="EB123" s="28">
        <v>0</v>
      </c>
      <c r="EC123" s="28">
        <v>0</v>
      </c>
      <c r="ED123" s="28">
        <v>0</v>
      </c>
      <c r="EE123" s="28">
        <v>0</v>
      </c>
      <c r="EF123" s="28">
        <v>0</v>
      </c>
      <c r="EG123" s="28">
        <v>0</v>
      </c>
      <c r="EH123" s="28">
        <v>0</v>
      </c>
      <c r="EI123" s="28">
        <v>0</v>
      </c>
      <c r="EJ123" s="28">
        <v>0</v>
      </c>
      <c r="EK123" s="28">
        <v>0</v>
      </c>
      <c r="EL123" s="28">
        <v>869.93235175845086</v>
      </c>
      <c r="EM123" s="28">
        <v>0</v>
      </c>
      <c r="EN123" s="28">
        <v>0</v>
      </c>
      <c r="EO123" s="28">
        <v>0</v>
      </c>
      <c r="EP123" s="28">
        <v>0</v>
      </c>
      <c r="EQ123" s="28">
        <v>0</v>
      </c>
      <c r="ER123" s="28">
        <v>0</v>
      </c>
      <c r="ES123" s="28">
        <f t="shared" si="8"/>
        <v>17529.225768536926</v>
      </c>
      <c r="ET123" s="28">
        <v>0</v>
      </c>
      <c r="EU123" s="28">
        <v>0</v>
      </c>
      <c r="EV123" s="28">
        <v>0</v>
      </c>
      <c r="EW123" s="28">
        <v>0</v>
      </c>
      <c r="EX123" s="28">
        <f t="shared" si="5"/>
        <v>17529.225768536926</v>
      </c>
      <c r="EZ123" s="5">
        <f t="shared" si="7"/>
        <v>0</v>
      </c>
      <c r="AMD123"/>
      <c r="AME123"/>
      <c r="AMF123"/>
      <c r="AMG123"/>
      <c r="AMH123"/>
      <c r="AMI123"/>
      <c r="AMJ123"/>
      <c r="AMK123"/>
    </row>
    <row r="124" spans="1:1025" s="5" customFormat="1" ht="25.5" x14ac:dyDescent="0.25">
      <c r="A124" s="9">
        <v>120</v>
      </c>
      <c r="B124" s="22"/>
      <c r="C124" s="24" t="s">
        <v>524</v>
      </c>
      <c r="D124" s="25" t="s">
        <v>525</v>
      </c>
      <c r="E124" s="28">
        <v>0</v>
      </c>
      <c r="F124" s="28">
        <v>0</v>
      </c>
      <c r="G124" s="28">
        <v>0</v>
      </c>
      <c r="H124" s="28">
        <v>0</v>
      </c>
      <c r="I124" s="28">
        <v>0</v>
      </c>
      <c r="J124" s="28">
        <v>0</v>
      </c>
      <c r="K124" s="28">
        <v>0</v>
      </c>
      <c r="L124" s="28">
        <v>0</v>
      </c>
      <c r="M124" s="28">
        <v>0</v>
      </c>
      <c r="N124" s="28">
        <v>0</v>
      </c>
      <c r="O124" s="28">
        <v>0</v>
      </c>
      <c r="P124" s="28">
        <v>0</v>
      </c>
      <c r="Q124" s="28">
        <v>0</v>
      </c>
      <c r="R124" s="28">
        <v>0</v>
      </c>
      <c r="S124" s="28">
        <v>0</v>
      </c>
      <c r="T124" s="28">
        <v>0</v>
      </c>
      <c r="U124" s="28">
        <v>0</v>
      </c>
      <c r="V124" s="28">
        <v>0</v>
      </c>
      <c r="W124" s="28">
        <v>0</v>
      </c>
      <c r="X124" s="28">
        <v>0</v>
      </c>
      <c r="Y124" s="28">
        <v>0</v>
      </c>
      <c r="Z124" s="28">
        <v>0</v>
      </c>
      <c r="AA124" s="28">
        <v>0</v>
      </c>
      <c r="AB124" s="28">
        <v>0</v>
      </c>
      <c r="AC124" s="28">
        <v>0</v>
      </c>
      <c r="AD124" s="28">
        <v>0</v>
      </c>
      <c r="AE124" s="28">
        <v>0</v>
      </c>
      <c r="AF124" s="28">
        <v>0</v>
      </c>
      <c r="AG124" s="28">
        <v>0</v>
      </c>
      <c r="AH124" s="28">
        <v>0</v>
      </c>
      <c r="AI124" s="28">
        <v>0</v>
      </c>
      <c r="AJ124" s="28">
        <v>0</v>
      </c>
      <c r="AK124" s="28">
        <v>0</v>
      </c>
      <c r="AL124" s="28">
        <v>0</v>
      </c>
      <c r="AM124" s="28">
        <v>0</v>
      </c>
      <c r="AN124" s="28">
        <v>0</v>
      </c>
      <c r="AO124" s="28">
        <v>0</v>
      </c>
      <c r="AP124" s="28">
        <v>0</v>
      </c>
      <c r="AQ124" s="28">
        <v>47.482403794149526</v>
      </c>
      <c r="AR124" s="28">
        <v>0</v>
      </c>
      <c r="AS124" s="28">
        <v>0</v>
      </c>
      <c r="AT124" s="28">
        <v>247.00188897814053</v>
      </c>
      <c r="AU124" s="28">
        <v>0</v>
      </c>
      <c r="AV124" s="28">
        <v>0</v>
      </c>
      <c r="AW124" s="28">
        <v>0</v>
      </c>
      <c r="AX124" s="28">
        <v>0</v>
      </c>
      <c r="AY124" s="28">
        <v>0</v>
      </c>
      <c r="AZ124" s="28">
        <v>0</v>
      </c>
      <c r="BA124" s="28">
        <v>0</v>
      </c>
      <c r="BB124" s="28">
        <v>0</v>
      </c>
      <c r="BC124" s="28">
        <v>0</v>
      </c>
      <c r="BD124" s="28">
        <v>0</v>
      </c>
      <c r="BE124" s="28">
        <v>0</v>
      </c>
      <c r="BF124" s="28">
        <v>0</v>
      </c>
      <c r="BG124" s="28">
        <v>0</v>
      </c>
      <c r="BH124" s="28">
        <v>0</v>
      </c>
      <c r="BI124" s="28">
        <v>0</v>
      </c>
      <c r="BJ124" s="28">
        <v>0</v>
      </c>
      <c r="BK124" s="28">
        <v>0</v>
      </c>
      <c r="BL124" s="28">
        <v>0</v>
      </c>
      <c r="BM124" s="28">
        <v>0</v>
      </c>
      <c r="BN124" s="28">
        <v>0</v>
      </c>
      <c r="BO124" s="28">
        <v>0</v>
      </c>
      <c r="BP124" s="28">
        <v>0</v>
      </c>
      <c r="BQ124" s="28">
        <v>0</v>
      </c>
      <c r="BR124" s="28">
        <v>0</v>
      </c>
      <c r="BS124" s="28">
        <v>0</v>
      </c>
      <c r="BT124" s="28">
        <v>0</v>
      </c>
      <c r="BU124" s="28">
        <v>0</v>
      </c>
      <c r="BV124" s="28">
        <v>0</v>
      </c>
      <c r="BW124" s="28">
        <v>0</v>
      </c>
      <c r="BX124" s="28">
        <v>0</v>
      </c>
      <c r="BY124" s="28">
        <v>0</v>
      </c>
      <c r="BZ124" s="28">
        <v>0</v>
      </c>
      <c r="CA124" s="28">
        <v>0</v>
      </c>
      <c r="CB124" s="28">
        <v>0</v>
      </c>
      <c r="CC124" s="28">
        <v>0</v>
      </c>
      <c r="CD124" s="28">
        <v>0</v>
      </c>
      <c r="CE124" s="28">
        <v>0</v>
      </c>
      <c r="CF124" s="28">
        <v>0</v>
      </c>
      <c r="CG124" s="28">
        <v>0</v>
      </c>
      <c r="CH124" s="28">
        <v>0</v>
      </c>
      <c r="CI124" s="28">
        <v>0</v>
      </c>
      <c r="CJ124" s="28">
        <v>0</v>
      </c>
      <c r="CK124" s="28">
        <v>0</v>
      </c>
      <c r="CL124" s="28">
        <v>0</v>
      </c>
      <c r="CM124" s="28">
        <v>0</v>
      </c>
      <c r="CN124" s="28">
        <v>0</v>
      </c>
      <c r="CO124" s="28">
        <v>0</v>
      </c>
      <c r="CP124" s="28">
        <v>124.12353501436976</v>
      </c>
      <c r="CQ124" s="28">
        <v>52.947580720547236</v>
      </c>
      <c r="CR124" s="28">
        <v>136.50207772833139</v>
      </c>
      <c r="CS124" s="28">
        <v>0</v>
      </c>
      <c r="CT124" s="28">
        <v>39.48854233542562</v>
      </c>
      <c r="CU124" s="28">
        <v>66453.1220326076</v>
      </c>
      <c r="CV124" s="28">
        <v>288.19343325811536</v>
      </c>
      <c r="CW124" s="28">
        <v>0</v>
      </c>
      <c r="CX124" s="28">
        <v>0</v>
      </c>
      <c r="CY124" s="28">
        <v>0</v>
      </c>
      <c r="CZ124" s="28">
        <v>0</v>
      </c>
      <c r="DA124" s="28">
        <v>505.3082376793044</v>
      </c>
      <c r="DB124" s="28">
        <v>0</v>
      </c>
      <c r="DC124" s="28">
        <v>0</v>
      </c>
      <c r="DD124" s="28">
        <v>0</v>
      </c>
      <c r="DE124" s="28">
        <v>0</v>
      </c>
      <c r="DF124" s="28">
        <v>0</v>
      </c>
      <c r="DG124" s="28">
        <v>0</v>
      </c>
      <c r="DH124" s="28">
        <v>0</v>
      </c>
      <c r="DI124" s="28">
        <v>0</v>
      </c>
      <c r="DJ124" s="28">
        <v>0</v>
      </c>
      <c r="DK124" s="28">
        <v>0</v>
      </c>
      <c r="DL124" s="28">
        <v>0</v>
      </c>
      <c r="DM124" s="28">
        <v>0</v>
      </c>
      <c r="DN124" s="28">
        <v>0</v>
      </c>
      <c r="DO124" s="28">
        <v>0</v>
      </c>
      <c r="DP124" s="28">
        <v>0</v>
      </c>
      <c r="DQ124" s="28">
        <v>0</v>
      </c>
      <c r="DR124" s="28">
        <v>0</v>
      </c>
      <c r="DS124" s="28">
        <v>0</v>
      </c>
      <c r="DT124" s="28">
        <v>133885.57063846011</v>
      </c>
      <c r="DU124" s="28">
        <v>0</v>
      </c>
      <c r="DV124" s="28">
        <v>0</v>
      </c>
      <c r="DW124" s="28">
        <v>0</v>
      </c>
      <c r="DX124" s="28">
        <v>0</v>
      </c>
      <c r="DY124" s="28">
        <v>121.22549337326313</v>
      </c>
      <c r="DZ124" s="28">
        <v>0</v>
      </c>
      <c r="EA124" s="28">
        <v>0</v>
      </c>
      <c r="EB124" s="28">
        <v>0</v>
      </c>
      <c r="EC124" s="28">
        <v>0</v>
      </c>
      <c r="ED124" s="28">
        <v>0</v>
      </c>
      <c r="EE124" s="28">
        <v>0</v>
      </c>
      <c r="EF124" s="28">
        <v>0</v>
      </c>
      <c r="EG124" s="28">
        <v>0</v>
      </c>
      <c r="EH124" s="28">
        <v>0</v>
      </c>
      <c r="EI124" s="28">
        <v>0</v>
      </c>
      <c r="EJ124" s="28">
        <v>0</v>
      </c>
      <c r="EK124" s="28">
        <v>59.033773544251559</v>
      </c>
      <c r="EL124" s="28">
        <v>0</v>
      </c>
      <c r="EM124" s="28">
        <v>0</v>
      </c>
      <c r="EN124" s="28">
        <v>0</v>
      </c>
      <c r="EO124" s="28">
        <v>0</v>
      </c>
      <c r="EP124" s="28">
        <v>0</v>
      </c>
      <c r="EQ124" s="28">
        <v>0</v>
      </c>
      <c r="ER124" s="28">
        <v>0</v>
      </c>
      <c r="ES124" s="28">
        <f t="shared" si="8"/>
        <v>201959.9996374936</v>
      </c>
      <c r="ET124" s="28">
        <v>37097.787543339953</v>
      </c>
      <c r="EU124" s="28">
        <v>0</v>
      </c>
      <c r="EV124" s="28">
        <v>0</v>
      </c>
      <c r="EW124" s="28">
        <v>0</v>
      </c>
      <c r="EX124" s="28">
        <f t="shared" si="5"/>
        <v>239057.78718083355</v>
      </c>
      <c r="EZ124" s="5">
        <f t="shared" si="7"/>
        <v>0</v>
      </c>
      <c r="AMD124"/>
      <c r="AME124"/>
      <c r="AMF124"/>
      <c r="AMG124"/>
      <c r="AMH124"/>
      <c r="AMI124"/>
      <c r="AMJ124"/>
      <c r="AMK124"/>
    </row>
    <row r="125" spans="1:1025" s="5" customFormat="1" ht="25.5" x14ac:dyDescent="0.25">
      <c r="A125" s="9">
        <v>121</v>
      </c>
      <c r="B125" s="22"/>
      <c r="C125" s="24" t="s">
        <v>526</v>
      </c>
      <c r="D125" s="25" t="s">
        <v>527</v>
      </c>
      <c r="E125" s="28">
        <v>0</v>
      </c>
      <c r="F125" s="28">
        <v>0</v>
      </c>
      <c r="G125" s="28">
        <v>0</v>
      </c>
      <c r="H125" s="28">
        <v>0</v>
      </c>
      <c r="I125" s="28">
        <v>0</v>
      </c>
      <c r="J125" s="28">
        <v>0</v>
      </c>
      <c r="K125" s="28">
        <v>0</v>
      </c>
      <c r="L125" s="28">
        <v>0</v>
      </c>
      <c r="M125" s="28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8">
        <v>0</v>
      </c>
      <c r="T125" s="28">
        <v>0</v>
      </c>
      <c r="U125" s="28">
        <v>0</v>
      </c>
      <c r="V125" s="28">
        <v>0</v>
      </c>
      <c r="W125" s="28">
        <v>0</v>
      </c>
      <c r="X125" s="28">
        <v>0</v>
      </c>
      <c r="Y125" s="28">
        <v>0</v>
      </c>
      <c r="Z125" s="28">
        <v>0</v>
      </c>
      <c r="AA125" s="28">
        <v>0</v>
      </c>
      <c r="AB125" s="28">
        <v>0</v>
      </c>
      <c r="AC125" s="28">
        <v>0</v>
      </c>
      <c r="AD125" s="28">
        <v>0</v>
      </c>
      <c r="AE125" s="28">
        <v>0</v>
      </c>
      <c r="AF125" s="28">
        <v>0</v>
      </c>
      <c r="AG125" s="28">
        <v>0</v>
      </c>
      <c r="AH125" s="28">
        <v>0</v>
      </c>
      <c r="AI125" s="28">
        <v>0</v>
      </c>
      <c r="AJ125" s="28">
        <v>0</v>
      </c>
      <c r="AK125" s="28">
        <v>0</v>
      </c>
      <c r="AL125" s="28">
        <v>0</v>
      </c>
      <c r="AM125" s="28">
        <v>0</v>
      </c>
      <c r="AN125" s="28">
        <v>0</v>
      </c>
      <c r="AO125" s="28">
        <v>0</v>
      </c>
      <c r="AP125" s="28">
        <v>0</v>
      </c>
      <c r="AQ125" s="28">
        <v>0</v>
      </c>
      <c r="AR125" s="28">
        <v>0</v>
      </c>
      <c r="AS125" s="28">
        <v>0</v>
      </c>
      <c r="AT125" s="28">
        <v>0</v>
      </c>
      <c r="AU125" s="28">
        <v>0</v>
      </c>
      <c r="AV125" s="28">
        <v>0</v>
      </c>
      <c r="AW125" s="28">
        <v>0</v>
      </c>
      <c r="AX125" s="28">
        <v>0</v>
      </c>
      <c r="AY125" s="28">
        <v>0</v>
      </c>
      <c r="AZ125" s="28">
        <v>0</v>
      </c>
      <c r="BA125" s="28">
        <v>0</v>
      </c>
      <c r="BB125" s="28">
        <v>0</v>
      </c>
      <c r="BC125" s="28">
        <v>0</v>
      </c>
      <c r="BD125" s="28">
        <v>0</v>
      </c>
      <c r="BE125" s="28">
        <v>0</v>
      </c>
      <c r="BF125" s="28">
        <v>0</v>
      </c>
      <c r="BG125" s="28">
        <v>0</v>
      </c>
      <c r="BH125" s="28">
        <v>0</v>
      </c>
      <c r="BI125" s="28">
        <v>0</v>
      </c>
      <c r="BJ125" s="28">
        <v>0</v>
      </c>
      <c r="BK125" s="28">
        <v>0</v>
      </c>
      <c r="BL125" s="28">
        <v>0</v>
      </c>
      <c r="BM125" s="28">
        <v>0</v>
      </c>
      <c r="BN125" s="28">
        <v>0</v>
      </c>
      <c r="BO125" s="28">
        <v>0</v>
      </c>
      <c r="BP125" s="28">
        <v>0</v>
      </c>
      <c r="BQ125" s="28">
        <v>0</v>
      </c>
      <c r="BR125" s="28">
        <v>0</v>
      </c>
      <c r="BS125" s="28">
        <v>0</v>
      </c>
      <c r="BT125" s="28">
        <v>0</v>
      </c>
      <c r="BU125" s="28">
        <v>0</v>
      </c>
      <c r="BV125" s="28">
        <v>0</v>
      </c>
      <c r="BW125" s="28">
        <v>0</v>
      </c>
      <c r="BX125" s="28">
        <v>0</v>
      </c>
      <c r="BY125" s="28">
        <v>0</v>
      </c>
      <c r="BZ125" s="28">
        <v>0</v>
      </c>
      <c r="CA125" s="28">
        <v>0</v>
      </c>
      <c r="CB125" s="28">
        <v>0</v>
      </c>
      <c r="CC125" s="28">
        <v>0</v>
      </c>
      <c r="CD125" s="28">
        <v>0</v>
      </c>
      <c r="CE125" s="28">
        <v>0</v>
      </c>
      <c r="CF125" s="28">
        <v>0</v>
      </c>
      <c r="CG125" s="28">
        <v>0</v>
      </c>
      <c r="CH125" s="28">
        <v>0</v>
      </c>
      <c r="CI125" s="28">
        <v>0</v>
      </c>
      <c r="CJ125" s="28">
        <v>0</v>
      </c>
      <c r="CK125" s="28">
        <v>0</v>
      </c>
      <c r="CL125" s="28">
        <v>0</v>
      </c>
      <c r="CM125" s="28">
        <v>0</v>
      </c>
      <c r="CN125" s="28">
        <v>0</v>
      </c>
      <c r="CO125" s="28">
        <v>0</v>
      </c>
      <c r="CP125" s="28">
        <v>0</v>
      </c>
      <c r="CQ125" s="28">
        <v>0</v>
      </c>
      <c r="CR125" s="28">
        <v>0</v>
      </c>
      <c r="CS125" s="28">
        <v>0</v>
      </c>
      <c r="CT125" s="28">
        <v>0</v>
      </c>
      <c r="CU125" s="28">
        <v>0</v>
      </c>
      <c r="CV125" s="28">
        <v>0</v>
      </c>
      <c r="CW125" s="28">
        <v>0</v>
      </c>
      <c r="CX125" s="28">
        <v>0</v>
      </c>
      <c r="CY125" s="28">
        <v>0</v>
      </c>
      <c r="CZ125" s="28">
        <v>0</v>
      </c>
      <c r="DA125" s="28">
        <v>408.75988170595053</v>
      </c>
      <c r="DB125" s="28">
        <v>0</v>
      </c>
      <c r="DC125" s="28">
        <v>535.9625672604808</v>
      </c>
      <c r="DD125" s="28">
        <v>205.69357188032495</v>
      </c>
      <c r="DE125" s="28">
        <v>0</v>
      </c>
      <c r="DF125" s="28">
        <v>0</v>
      </c>
      <c r="DG125" s="28">
        <v>0</v>
      </c>
      <c r="DH125" s="28">
        <v>0</v>
      </c>
      <c r="DI125" s="28">
        <v>0</v>
      </c>
      <c r="DJ125" s="28">
        <v>0</v>
      </c>
      <c r="DK125" s="28">
        <v>0</v>
      </c>
      <c r="DL125" s="28">
        <v>0</v>
      </c>
      <c r="DM125" s="28">
        <v>0</v>
      </c>
      <c r="DN125" s="28">
        <v>0</v>
      </c>
      <c r="DO125" s="28">
        <v>0</v>
      </c>
      <c r="DP125" s="28">
        <v>0</v>
      </c>
      <c r="DQ125" s="28">
        <v>0</v>
      </c>
      <c r="DR125" s="28">
        <v>0</v>
      </c>
      <c r="DS125" s="28">
        <v>0</v>
      </c>
      <c r="DT125" s="28">
        <v>0</v>
      </c>
      <c r="DU125" s="28">
        <v>44818.697032441109</v>
      </c>
      <c r="DV125" s="28">
        <v>0</v>
      </c>
      <c r="DW125" s="28">
        <v>0</v>
      </c>
      <c r="DX125" s="28">
        <v>0</v>
      </c>
      <c r="DY125" s="28">
        <v>0</v>
      </c>
      <c r="DZ125" s="28">
        <v>0</v>
      </c>
      <c r="EA125" s="28">
        <v>0</v>
      </c>
      <c r="EB125" s="28">
        <v>0</v>
      </c>
      <c r="EC125" s="28">
        <v>0</v>
      </c>
      <c r="ED125" s="28">
        <v>0</v>
      </c>
      <c r="EE125" s="28">
        <v>0</v>
      </c>
      <c r="EF125" s="28">
        <v>454.50629197763135</v>
      </c>
      <c r="EG125" s="28">
        <v>0</v>
      </c>
      <c r="EH125" s="28">
        <v>0</v>
      </c>
      <c r="EI125" s="28">
        <v>0</v>
      </c>
      <c r="EJ125" s="28">
        <v>0</v>
      </c>
      <c r="EK125" s="28">
        <v>0</v>
      </c>
      <c r="EL125" s="28">
        <v>48.209599017633273</v>
      </c>
      <c r="EM125" s="28">
        <v>0</v>
      </c>
      <c r="EN125" s="28">
        <v>0</v>
      </c>
      <c r="EO125" s="28">
        <v>0</v>
      </c>
      <c r="EP125" s="28">
        <v>0</v>
      </c>
      <c r="EQ125" s="28">
        <v>0</v>
      </c>
      <c r="ER125" s="28">
        <v>0</v>
      </c>
      <c r="ES125" s="28">
        <f t="shared" si="8"/>
        <v>46471.82894428313</v>
      </c>
      <c r="ET125" s="28">
        <v>6828.2596138259732</v>
      </c>
      <c r="EU125" s="28">
        <v>223.74803129147446</v>
      </c>
      <c r="EV125" s="28">
        <v>0</v>
      </c>
      <c r="EW125" s="28">
        <v>0</v>
      </c>
      <c r="EX125" s="28">
        <f t="shared" si="5"/>
        <v>53523.836589400584</v>
      </c>
      <c r="EZ125" s="5">
        <f t="shared" si="7"/>
        <v>0</v>
      </c>
      <c r="AMD125"/>
      <c r="AME125"/>
      <c r="AMF125"/>
      <c r="AMG125"/>
      <c r="AMH125"/>
      <c r="AMI125"/>
      <c r="AMJ125"/>
      <c r="AMK125"/>
    </row>
    <row r="126" spans="1:1025" s="5" customFormat="1" ht="25.5" x14ac:dyDescent="0.25">
      <c r="A126" s="9">
        <v>122</v>
      </c>
      <c r="B126" s="22"/>
      <c r="C126" s="24" t="s">
        <v>528</v>
      </c>
      <c r="D126" s="25" t="s">
        <v>529</v>
      </c>
      <c r="E126" s="28">
        <v>0</v>
      </c>
      <c r="F126" s="28">
        <v>0</v>
      </c>
      <c r="G126" s="28">
        <v>0</v>
      </c>
      <c r="H126" s="28">
        <v>0</v>
      </c>
      <c r="I126" s="28">
        <v>0</v>
      </c>
      <c r="J126" s="28">
        <v>0</v>
      </c>
      <c r="K126" s="28">
        <v>0</v>
      </c>
      <c r="L126" s="28">
        <v>0</v>
      </c>
      <c r="M126" s="28">
        <v>0</v>
      </c>
      <c r="N126" s="28">
        <v>0</v>
      </c>
      <c r="O126" s="28">
        <v>0</v>
      </c>
      <c r="P126" s="28">
        <v>0</v>
      </c>
      <c r="Q126" s="28">
        <v>0</v>
      </c>
      <c r="R126" s="28">
        <v>0</v>
      </c>
      <c r="S126" s="28">
        <v>0</v>
      </c>
      <c r="T126" s="28">
        <v>0</v>
      </c>
      <c r="U126" s="28">
        <v>0</v>
      </c>
      <c r="V126" s="28">
        <v>0</v>
      </c>
      <c r="W126" s="28">
        <v>0</v>
      </c>
      <c r="X126" s="28">
        <v>0</v>
      </c>
      <c r="Y126" s="28">
        <v>0</v>
      </c>
      <c r="Z126" s="28">
        <v>0</v>
      </c>
      <c r="AA126" s="28">
        <v>0</v>
      </c>
      <c r="AB126" s="28">
        <v>0</v>
      </c>
      <c r="AC126" s="28">
        <v>0</v>
      </c>
      <c r="AD126" s="28">
        <v>0</v>
      </c>
      <c r="AE126" s="28">
        <v>0</v>
      </c>
      <c r="AF126" s="28">
        <v>0</v>
      </c>
      <c r="AG126" s="28">
        <v>0</v>
      </c>
      <c r="AH126" s="28">
        <v>598.2082544061559</v>
      </c>
      <c r="AI126" s="28">
        <v>0</v>
      </c>
      <c r="AJ126" s="28">
        <v>0</v>
      </c>
      <c r="AK126" s="28">
        <v>0</v>
      </c>
      <c r="AL126" s="28">
        <v>51.712217762635873</v>
      </c>
      <c r="AM126" s="28">
        <v>0</v>
      </c>
      <c r="AN126" s="28">
        <v>0</v>
      </c>
      <c r="AO126" s="28">
        <v>0</v>
      </c>
      <c r="AP126" s="28">
        <v>0</v>
      </c>
      <c r="AQ126" s="28">
        <v>36.440151959648965</v>
      </c>
      <c r="AR126" s="28">
        <v>0</v>
      </c>
      <c r="AS126" s="28">
        <v>0</v>
      </c>
      <c r="AT126" s="28">
        <v>837.30366144338836</v>
      </c>
      <c r="AU126" s="28">
        <v>0</v>
      </c>
      <c r="AV126" s="28">
        <v>0</v>
      </c>
      <c r="AW126" s="28">
        <v>0</v>
      </c>
      <c r="AX126" s="28">
        <v>35.672063765111503</v>
      </c>
      <c r="AY126" s="28">
        <v>0</v>
      </c>
      <c r="AZ126" s="28">
        <v>0</v>
      </c>
      <c r="BA126" s="28">
        <v>0</v>
      </c>
      <c r="BB126" s="28">
        <v>0</v>
      </c>
      <c r="BC126" s="28">
        <v>0</v>
      </c>
      <c r="BD126" s="28">
        <v>0</v>
      </c>
      <c r="BE126" s="28">
        <v>0</v>
      </c>
      <c r="BF126" s="28">
        <v>0</v>
      </c>
      <c r="BG126" s="28">
        <v>0</v>
      </c>
      <c r="BH126" s="28">
        <v>0</v>
      </c>
      <c r="BI126" s="28">
        <v>0</v>
      </c>
      <c r="BJ126" s="28">
        <v>0</v>
      </c>
      <c r="BK126" s="28">
        <v>0</v>
      </c>
      <c r="BL126" s="28">
        <v>256.19180882236128</v>
      </c>
      <c r="BM126" s="28">
        <v>0</v>
      </c>
      <c r="BN126" s="28">
        <v>0</v>
      </c>
      <c r="BO126" s="28">
        <v>0</v>
      </c>
      <c r="BP126" s="28">
        <v>0</v>
      </c>
      <c r="BQ126" s="28">
        <v>0</v>
      </c>
      <c r="BR126" s="28">
        <v>0</v>
      </c>
      <c r="BS126" s="28">
        <v>0</v>
      </c>
      <c r="BT126" s="28">
        <v>0</v>
      </c>
      <c r="BU126" s="28">
        <v>0</v>
      </c>
      <c r="BV126" s="28">
        <v>1710.1162828431291</v>
      </c>
      <c r="BW126" s="28">
        <v>785.78071586073384</v>
      </c>
      <c r="BX126" s="28">
        <v>0</v>
      </c>
      <c r="BY126" s="28">
        <v>0</v>
      </c>
      <c r="BZ126" s="28">
        <v>0</v>
      </c>
      <c r="CA126" s="28">
        <v>0</v>
      </c>
      <c r="CB126" s="28">
        <v>0</v>
      </c>
      <c r="CC126" s="28">
        <v>0</v>
      </c>
      <c r="CD126" s="28">
        <v>0</v>
      </c>
      <c r="CE126" s="28">
        <v>135.15964254149392</v>
      </c>
      <c r="CF126" s="28">
        <v>0</v>
      </c>
      <c r="CG126" s="28">
        <v>0</v>
      </c>
      <c r="CH126" s="28">
        <v>2162.0410700456796</v>
      </c>
      <c r="CI126" s="28">
        <v>0</v>
      </c>
      <c r="CJ126" s="28">
        <v>0</v>
      </c>
      <c r="CK126" s="28">
        <v>0</v>
      </c>
      <c r="CL126" s="28">
        <v>0</v>
      </c>
      <c r="CM126" s="28">
        <v>0</v>
      </c>
      <c r="CN126" s="28">
        <v>0</v>
      </c>
      <c r="CO126" s="28">
        <v>0</v>
      </c>
      <c r="CP126" s="28">
        <v>0</v>
      </c>
      <c r="CQ126" s="28">
        <v>5267.484455422561</v>
      </c>
      <c r="CR126" s="28">
        <v>0</v>
      </c>
      <c r="CS126" s="28">
        <v>5.5629093459163803</v>
      </c>
      <c r="CT126" s="28">
        <v>0</v>
      </c>
      <c r="CU126" s="28">
        <v>0</v>
      </c>
      <c r="CV126" s="28">
        <v>640.08485674475537</v>
      </c>
      <c r="CW126" s="28">
        <v>1527.4172890922628</v>
      </c>
      <c r="CX126" s="28">
        <v>0</v>
      </c>
      <c r="CY126" s="28">
        <v>3528.8886567583459</v>
      </c>
      <c r="CZ126" s="28">
        <v>0</v>
      </c>
      <c r="DA126" s="28">
        <v>0</v>
      </c>
      <c r="DB126" s="28">
        <v>0</v>
      </c>
      <c r="DC126" s="28">
        <v>1509.2576223601991</v>
      </c>
      <c r="DD126" s="28">
        <v>320.32966231136658</v>
      </c>
      <c r="DE126" s="28">
        <v>95.249808067948322</v>
      </c>
      <c r="DF126" s="28">
        <v>0</v>
      </c>
      <c r="DG126" s="28">
        <v>148.40886285711278</v>
      </c>
      <c r="DH126" s="28">
        <v>0</v>
      </c>
      <c r="DI126" s="28">
        <v>0</v>
      </c>
      <c r="DJ126" s="28">
        <v>1027.7594960395709</v>
      </c>
      <c r="DK126" s="28">
        <v>0</v>
      </c>
      <c r="DL126" s="28">
        <v>0</v>
      </c>
      <c r="DM126" s="28">
        <v>0</v>
      </c>
      <c r="DN126" s="28">
        <v>0</v>
      </c>
      <c r="DO126" s="28">
        <v>0</v>
      </c>
      <c r="DP126" s="28">
        <v>0</v>
      </c>
      <c r="DQ126" s="28">
        <v>0</v>
      </c>
      <c r="DR126" s="28">
        <v>0</v>
      </c>
      <c r="DS126" s="28">
        <v>0</v>
      </c>
      <c r="DT126" s="28">
        <v>0</v>
      </c>
      <c r="DU126" s="28">
        <v>0</v>
      </c>
      <c r="DV126" s="28">
        <v>174834.47128779785</v>
      </c>
      <c r="DW126" s="28">
        <v>0</v>
      </c>
      <c r="DX126" s="28">
        <v>0</v>
      </c>
      <c r="DY126" s="28">
        <v>0</v>
      </c>
      <c r="DZ126" s="28">
        <v>0</v>
      </c>
      <c r="EA126" s="28">
        <v>0</v>
      </c>
      <c r="EB126" s="28">
        <v>0</v>
      </c>
      <c r="EC126" s="28">
        <v>872.89124643459616</v>
      </c>
      <c r="ED126" s="28">
        <v>0</v>
      </c>
      <c r="EE126" s="28">
        <v>0</v>
      </c>
      <c r="EF126" s="28">
        <v>6.935539407747445</v>
      </c>
      <c r="EG126" s="28">
        <v>0</v>
      </c>
      <c r="EH126" s="28">
        <v>0</v>
      </c>
      <c r="EI126" s="28">
        <v>0</v>
      </c>
      <c r="EJ126" s="28">
        <v>0</v>
      </c>
      <c r="EK126" s="28">
        <v>84.059659135534147</v>
      </c>
      <c r="EL126" s="28">
        <v>0</v>
      </c>
      <c r="EM126" s="28">
        <v>0</v>
      </c>
      <c r="EN126" s="28">
        <v>0</v>
      </c>
      <c r="EO126" s="28">
        <v>0</v>
      </c>
      <c r="EP126" s="28">
        <v>0</v>
      </c>
      <c r="EQ126" s="28">
        <v>0</v>
      </c>
      <c r="ER126" s="28">
        <v>0</v>
      </c>
      <c r="ES126" s="28">
        <f t="shared" si="8"/>
        <v>196477.42722122607</v>
      </c>
      <c r="ET126" s="28">
        <v>37797.64539517634</v>
      </c>
      <c r="EU126" s="28">
        <v>0</v>
      </c>
      <c r="EV126" s="28">
        <v>0</v>
      </c>
      <c r="EW126" s="28">
        <v>0</v>
      </c>
      <c r="EX126" s="28">
        <f t="shared" si="5"/>
        <v>234275.07261640241</v>
      </c>
      <c r="EZ126" s="5">
        <f t="shared" si="7"/>
        <v>0</v>
      </c>
      <c r="AMD126"/>
      <c r="AME126"/>
      <c r="AMF126"/>
      <c r="AMG126"/>
      <c r="AMH126"/>
      <c r="AMI126"/>
      <c r="AMJ126"/>
      <c r="AMK126"/>
    </row>
    <row r="127" spans="1:1025" s="5" customFormat="1" ht="38.25" x14ac:dyDescent="0.25">
      <c r="A127" s="9">
        <v>123</v>
      </c>
      <c r="B127" s="22"/>
      <c r="C127" s="24" t="s">
        <v>530</v>
      </c>
      <c r="D127" s="25" t="s">
        <v>531</v>
      </c>
      <c r="E127" s="28">
        <v>0</v>
      </c>
      <c r="F127" s="28">
        <v>0</v>
      </c>
      <c r="G127" s="28">
        <v>0</v>
      </c>
      <c r="H127" s="28">
        <v>0</v>
      </c>
      <c r="I127" s="28">
        <v>0</v>
      </c>
      <c r="J127" s="28">
        <v>0</v>
      </c>
      <c r="K127" s="28">
        <v>0</v>
      </c>
      <c r="L127" s="28">
        <v>0</v>
      </c>
      <c r="M127" s="28">
        <v>0</v>
      </c>
      <c r="N127" s="28">
        <v>0</v>
      </c>
      <c r="O127" s="28">
        <v>0</v>
      </c>
      <c r="P127" s="28">
        <v>0</v>
      </c>
      <c r="Q127" s="28">
        <v>0</v>
      </c>
      <c r="R127" s="28">
        <v>0</v>
      </c>
      <c r="S127" s="28">
        <v>0</v>
      </c>
      <c r="T127" s="28">
        <v>0</v>
      </c>
      <c r="U127" s="28">
        <v>0</v>
      </c>
      <c r="V127" s="28">
        <v>0</v>
      </c>
      <c r="W127" s="28">
        <v>0</v>
      </c>
      <c r="X127" s="28">
        <v>0</v>
      </c>
      <c r="Y127" s="28">
        <v>0</v>
      </c>
      <c r="Z127" s="28">
        <v>0</v>
      </c>
      <c r="AA127" s="28">
        <v>0</v>
      </c>
      <c r="AB127" s="28">
        <v>0</v>
      </c>
      <c r="AC127" s="28">
        <v>0</v>
      </c>
      <c r="AD127" s="28">
        <v>0</v>
      </c>
      <c r="AE127" s="28">
        <v>0</v>
      </c>
      <c r="AF127" s="28">
        <v>0</v>
      </c>
      <c r="AG127" s="28">
        <v>0</v>
      </c>
      <c r="AH127" s="28">
        <v>0</v>
      </c>
      <c r="AI127" s="28">
        <v>0</v>
      </c>
      <c r="AJ127" s="28">
        <v>0</v>
      </c>
      <c r="AK127" s="28">
        <v>0</v>
      </c>
      <c r="AL127" s="28">
        <v>0</v>
      </c>
      <c r="AM127" s="28">
        <v>0</v>
      </c>
      <c r="AN127" s="28">
        <v>0</v>
      </c>
      <c r="AO127" s="28">
        <v>0</v>
      </c>
      <c r="AP127" s="28">
        <v>0</v>
      </c>
      <c r="AQ127" s="28">
        <v>0</v>
      </c>
      <c r="AR127" s="28">
        <v>0</v>
      </c>
      <c r="AS127" s="28">
        <v>0</v>
      </c>
      <c r="AT127" s="28">
        <v>0</v>
      </c>
      <c r="AU127" s="28">
        <v>0</v>
      </c>
      <c r="AV127" s="28">
        <v>0</v>
      </c>
      <c r="AW127" s="28">
        <v>0</v>
      </c>
      <c r="AX127" s="28">
        <v>0</v>
      </c>
      <c r="AY127" s="28">
        <v>3482.6464437350796</v>
      </c>
      <c r="AZ127" s="28">
        <v>0</v>
      </c>
      <c r="BA127" s="28">
        <v>0</v>
      </c>
      <c r="BB127" s="28">
        <v>0</v>
      </c>
      <c r="BC127" s="28">
        <v>0</v>
      </c>
      <c r="BD127" s="28">
        <v>0</v>
      </c>
      <c r="BE127" s="28">
        <v>0</v>
      </c>
      <c r="BF127" s="28">
        <v>0</v>
      </c>
      <c r="BG127" s="28">
        <v>0</v>
      </c>
      <c r="BH127" s="28">
        <v>0</v>
      </c>
      <c r="BI127" s="28">
        <v>0</v>
      </c>
      <c r="BJ127" s="28">
        <v>0</v>
      </c>
      <c r="BK127" s="28">
        <v>0</v>
      </c>
      <c r="BL127" s="28">
        <v>0</v>
      </c>
      <c r="BM127" s="28">
        <v>0</v>
      </c>
      <c r="BN127" s="28">
        <v>0</v>
      </c>
      <c r="BO127" s="28">
        <v>0</v>
      </c>
      <c r="BP127" s="28">
        <v>0</v>
      </c>
      <c r="BQ127" s="28">
        <v>0</v>
      </c>
      <c r="BR127" s="28">
        <v>0</v>
      </c>
      <c r="BS127" s="28">
        <v>0</v>
      </c>
      <c r="BT127" s="28">
        <v>0</v>
      </c>
      <c r="BU127" s="28">
        <v>0</v>
      </c>
      <c r="BV127" s="28">
        <v>0</v>
      </c>
      <c r="BW127" s="28">
        <v>0</v>
      </c>
      <c r="BX127" s="28">
        <v>0</v>
      </c>
      <c r="BY127" s="28">
        <v>0</v>
      </c>
      <c r="BZ127" s="28">
        <v>0</v>
      </c>
      <c r="CA127" s="28">
        <v>0</v>
      </c>
      <c r="CB127" s="28">
        <v>0</v>
      </c>
      <c r="CC127" s="28">
        <v>0</v>
      </c>
      <c r="CD127" s="28">
        <v>0</v>
      </c>
      <c r="CE127" s="28">
        <v>0</v>
      </c>
      <c r="CF127" s="28">
        <v>0</v>
      </c>
      <c r="CG127" s="28">
        <v>0</v>
      </c>
      <c r="CH127" s="28">
        <v>0</v>
      </c>
      <c r="CI127" s="28">
        <v>0</v>
      </c>
      <c r="CJ127" s="28">
        <v>0</v>
      </c>
      <c r="CK127" s="28">
        <v>0</v>
      </c>
      <c r="CL127" s="28">
        <v>0</v>
      </c>
      <c r="CM127" s="28">
        <v>0</v>
      </c>
      <c r="CN127" s="28">
        <v>0</v>
      </c>
      <c r="CO127" s="28">
        <v>0</v>
      </c>
      <c r="CP127" s="28">
        <v>0</v>
      </c>
      <c r="CQ127" s="28">
        <v>0</v>
      </c>
      <c r="CR127" s="28">
        <v>0</v>
      </c>
      <c r="CS127" s="28">
        <v>0</v>
      </c>
      <c r="CT127" s="28">
        <v>0</v>
      </c>
      <c r="CU127" s="28">
        <v>0</v>
      </c>
      <c r="CV127" s="28">
        <v>0</v>
      </c>
      <c r="CW127" s="28">
        <v>0</v>
      </c>
      <c r="CX127" s="28">
        <v>0</v>
      </c>
      <c r="CY127" s="28">
        <v>0</v>
      </c>
      <c r="CZ127" s="28">
        <v>0</v>
      </c>
      <c r="DA127" s="28">
        <v>919.59558234555413</v>
      </c>
      <c r="DB127" s="28">
        <v>0</v>
      </c>
      <c r="DC127" s="28">
        <v>63.567908785481379</v>
      </c>
      <c r="DD127" s="28">
        <v>0</v>
      </c>
      <c r="DE127" s="28">
        <v>0</v>
      </c>
      <c r="DF127" s="28">
        <v>0</v>
      </c>
      <c r="DG127" s="28">
        <v>0</v>
      </c>
      <c r="DH127" s="28">
        <v>0</v>
      </c>
      <c r="DI127" s="28">
        <v>0</v>
      </c>
      <c r="DJ127" s="28">
        <v>347.22215877641776</v>
      </c>
      <c r="DK127" s="28">
        <v>0</v>
      </c>
      <c r="DL127" s="28">
        <v>0</v>
      </c>
      <c r="DM127" s="28">
        <v>117.67302381581582</v>
      </c>
      <c r="DN127" s="28">
        <v>0</v>
      </c>
      <c r="DO127" s="28">
        <v>0</v>
      </c>
      <c r="DP127" s="28">
        <v>0</v>
      </c>
      <c r="DQ127" s="28">
        <v>0</v>
      </c>
      <c r="DR127" s="28">
        <v>0</v>
      </c>
      <c r="DS127" s="28">
        <v>0</v>
      </c>
      <c r="DT127" s="28">
        <v>0</v>
      </c>
      <c r="DU127" s="28">
        <v>0</v>
      </c>
      <c r="DV127" s="28">
        <v>14.26917726670529</v>
      </c>
      <c r="DW127" s="28">
        <v>316.99598395911289</v>
      </c>
      <c r="DX127" s="28">
        <v>0</v>
      </c>
      <c r="DY127" s="28">
        <v>0</v>
      </c>
      <c r="DZ127" s="28">
        <v>0</v>
      </c>
      <c r="EA127" s="28">
        <v>0</v>
      </c>
      <c r="EB127" s="28">
        <v>0</v>
      </c>
      <c r="EC127" s="28">
        <v>0</v>
      </c>
      <c r="ED127" s="28">
        <v>0</v>
      </c>
      <c r="EE127" s="28">
        <v>0</v>
      </c>
      <c r="EF127" s="28">
        <v>0</v>
      </c>
      <c r="EG127" s="28">
        <v>0</v>
      </c>
      <c r="EH127" s="28">
        <v>0</v>
      </c>
      <c r="EI127" s="28">
        <v>0</v>
      </c>
      <c r="EJ127" s="28">
        <v>0</v>
      </c>
      <c r="EK127" s="28">
        <v>0</v>
      </c>
      <c r="EL127" s="28">
        <v>0</v>
      </c>
      <c r="EM127" s="28">
        <v>0</v>
      </c>
      <c r="EN127" s="28">
        <v>0</v>
      </c>
      <c r="EO127" s="28">
        <v>0</v>
      </c>
      <c r="EP127" s="28">
        <v>0</v>
      </c>
      <c r="EQ127" s="28">
        <v>0</v>
      </c>
      <c r="ER127" s="28">
        <v>0</v>
      </c>
      <c r="ES127" s="28">
        <f t="shared" si="8"/>
        <v>5261.9702786841672</v>
      </c>
      <c r="ET127" s="28">
        <v>124276.86403719897</v>
      </c>
      <c r="EU127" s="28">
        <v>0</v>
      </c>
      <c r="EV127" s="28">
        <v>0</v>
      </c>
      <c r="EW127" s="28">
        <v>0</v>
      </c>
      <c r="EX127" s="28">
        <f t="shared" si="5"/>
        <v>129538.83431588314</v>
      </c>
      <c r="EZ127" s="5">
        <f t="shared" si="7"/>
        <v>0</v>
      </c>
      <c r="AMD127"/>
      <c r="AME127"/>
      <c r="AMF127"/>
      <c r="AMG127"/>
      <c r="AMH127"/>
      <c r="AMI127"/>
      <c r="AMJ127"/>
      <c r="AMK127"/>
    </row>
    <row r="128" spans="1:1025" s="5" customFormat="1" x14ac:dyDescent="0.25">
      <c r="A128" s="9">
        <v>124</v>
      </c>
      <c r="B128" s="22"/>
      <c r="C128" s="24" t="s">
        <v>532</v>
      </c>
      <c r="D128" s="25" t="s">
        <v>533</v>
      </c>
      <c r="E128" s="28">
        <v>0</v>
      </c>
      <c r="F128" s="28">
        <v>0</v>
      </c>
      <c r="G128" s="28">
        <v>0</v>
      </c>
      <c r="H128" s="28">
        <v>0</v>
      </c>
      <c r="I128" s="28">
        <v>0</v>
      </c>
      <c r="J128" s="28">
        <v>0</v>
      </c>
      <c r="K128" s="28">
        <v>0</v>
      </c>
      <c r="L128" s="28">
        <v>0</v>
      </c>
      <c r="M128" s="28">
        <v>0</v>
      </c>
      <c r="N128" s="28">
        <v>0</v>
      </c>
      <c r="O128" s="28">
        <v>0</v>
      </c>
      <c r="P128" s="28">
        <v>0</v>
      </c>
      <c r="Q128" s="28">
        <v>0</v>
      </c>
      <c r="R128" s="28">
        <v>0</v>
      </c>
      <c r="S128" s="28">
        <v>0</v>
      </c>
      <c r="T128" s="28">
        <v>0</v>
      </c>
      <c r="U128" s="28">
        <v>0</v>
      </c>
      <c r="V128" s="28">
        <v>0</v>
      </c>
      <c r="W128" s="28">
        <v>0</v>
      </c>
      <c r="X128" s="28">
        <v>0</v>
      </c>
      <c r="Y128" s="28">
        <v>0</v>
      </c>
      <c r="Z128" s="28">
        <v>0</v>
      </c>
      <c r="AA128" s="28">
        <v>0</v>
      </c>
      <c r="AB128" s="28">
        <v>0</v>
      </c>
      <c r="AC128" s="28">
        <v>0</v>
      </c>
      <c r="AD128" s="28">
        <v>0</v>
      </c>
      <c r="AE128" s="28">
        <v>0</v>
      </c>
      <c r="AF128" s="28">
        <v>0</v>
      </c>
      <c r="AG128" s="28">
        <v>0</v>
      </c>
      <c r="AH128" s="28">
        <v>0</v>
      </c>
      <c r="AI128" s="28">
        <v>0</v>
      </c>
      <c r="AJ128" s="28">
        <v>0</v>
      </c>
      <c r="AK128" s="28">
        <v>0</v>
      </c>
      <c r="AL128" s="28">
        <v>0</v>
      </c>
      <c r="AM128" s="28">
        <v>0</v>
      </c>
      <c r="AN128" s="28">
        <v>0</v>
      </c>
      <c r="AO128" s="28">
        <v>0</v>
      </c>
      <c r="AP128" s="28">
        <v>0</v>
      </c>
      <c r="AQ128" s="28">
        <v>0</v>
      </c>
      <c r="AR128" s="28">
        <v>0</v>
      </c>
      <c r="AS128" s="28">
        <v>0</v>
      </c>
      <c r="AT128" s="28">
        <v>0</v>
      </c>
      <c r="AU128" s="28">
        <v>0</v>
      </c>
      <c r="AV128" s="28">
        <v>0</v>
      </c>
      <c r="AW128" s="28">
        <v>0</v>
      </c>
      <c r="AX128" s="28">
        <v>0</v>
      </c>
      <c r="AY128" s="28">
        <v>0</v>
      </c>
      <c r="AZ128" s="28">
        <v>0</v>
      </c>
      <c r="BA128" s="28">
        <v>0</v>
      </c>
      <c r="BB128" s="28">
        <v>0</v>
      </c>
      <c r="BC128" s="28">
        <v>0</v>
      </c>
      <c r="BD128" s="28">
        <v>0</v>
      </c>
      <c r="BE128" s="28">
        <v>0</v>
      </c>
      <c r="BF128" s="28">
        <v>0</v>
      </c>
      <c r="BG128" s="28">
        <v>0</v>
      </c>
      <c r="BH128" s="28">
        <v>0</v>
      </c>
      <c r="BI128" s="28">
        <v>0</v>
      </c>
      <c r="BJ128" s="28">
        <v>0</v>
      </c>
      <c r="BK128" s="28">
        <v>0</v>
      </c>
      <c r="BL128" s="28">
        <v>0</v>
      </c>
      <c r="BM128" s="28">
        <v>0</v>
      </c>
      <c r="BN128" s="28">
        <v>0</v>
      </c>
      <c r="BO128" s="28">
        <v>0</v>
      </c>
      <c r="BP128" s="28">
        <v>0</v>
      </c>
      <c r="BQ128" s="28">
        <v>0</v>
      </c>
      <c r="BR128" s="28">
        <v>0</v>
      </c>
      <c r="BS128" s="28">
        <v>0</v>
      </c>
      <c r="BT128" s="28">
        <v>0</v>
      </c>
      <c r="BU128" s="28">
        <v>0</v>
      </c>
      <c r="BV128" s="28">
        <v>0</v>
      </c>
      <c r="BW128" s="28">
        <v>0</v>
      </c>
      <c r="BX128" s="28">
        <v>0</v>
      </c>
      <c r="BY128" s="28">
        <v>0</v>
      </c>
      <c r="BZ128" s="28">
        <v>0</v>
      </c>
      <c r="CA128" s="28">
        <v>0</v>
      </c>
      <c r="CB128" s="28">
        <v>0</v>
      </c>
      <c r="CC128" s="28">
        <v>0</v>
      </c>
      <c r="CD128" s="28">
        <v>0</v>
      </c>
      <c r="CE128" s="28">
        <v>0</v>
      </c>
      <c r="CF128" s="28">
        <v>0</v>
      </c>
      <c r="CG128" s="28">
        <v>0</v>
      </c>
      <c r="CH128" s="28">
        <v>0</v>
      </c>
      <c r="CI128" s="28">
        <v>0</v>
      </c>
      <c r="CJ128" s="28">
        <v>0</v>
      </c>
      <c r="CK128" s="28">
        <v>0</v>
      </c>
      <c r="CL128" s="28">
        <v>0</v>
      </c>
      <c r="CM128" s="28">
        <v>0</v>
      </c>
      <c r="CN128" s="28">
        <v>0</v>
      </c>
      <c r="CO128" s="28">
        <v>0</v>
      </c>
      <c r="CP128" s="28">
        <v>0</v>
      </c>
      <c r="CQ128" s="28">
        <v>0</v>
      </c>
      <c r="CR128" s="28">
        <v>0</v>
      </c>
      <c r="CS128" s="28">
        <v>0</v>
      </c>
      <c r="CT128" s="28">
        <v>270.78319384423156</v>
      </c>
      <c r="CU128" s="28">
        <v>0</v>
      </c>
      <c r="CV128" s="28">
        <v>0</v>
      </c>
      <c r="CW128" s="28">
        <v>0</v>
      </c>
      <c r="CX128" s="28">
        <v>0</v>
      </c>
      <c r="CY128" s="28">
        <v>0</v>
      </c>
      <c r="CZ128" s="28">
        <v>0</v>
      </c>
      <c r="DA128" s="28">
        <v>0</v>
      </c>
      <c r="DB128" s="28">
        <v>0</v>
      </c>
      <c r="DC128" s="28">
        <v>0</v>
      </c>
      <c r="DD128" s="28">
        <v>0</v>
      </c>
      <c r="DE128" s="28">
        <v>0</v>
      </c>
      <c r="DF128" s="28">
        <v>0</v>
      </c>
      <c r="DG128" s="28">
        <v>0</v>
      </c>
      <c r="DH128" s="28">
        <v>7.8704800133995692</v>
      </c>
      <c r="DI128" s="28">
        <v>0</v>
      </c>
      <c r="DJ128" s="28">
        <v>0</v>
      </c>
      <c r="DK128" s="28">
        <v>0</v>
      </c>
      <c r="DL128" s="28">
        <v>0</v>
      </c>
      <c r="DM128" s="28">
        <v>0</v>
      </c>
      <c r="DN128" s="28">
        <v>0</v>
      </c>
      <c r="DO128" s="28">
        <v>0</v>
      </c>
      <c r="DP128" s="28">
        <v>0</v>
      </c>
      <c r="DQ128" s="28">
        <v>0</v>
      </c>
      <c r="DR128" s="28">
        <v>0</v>
      </c>
      <c r="DS128" s="28">
        <v>0</v>
      </c>
      <c r="DT128" s="28">
        <v>0</v>
      </c>
      <c r="DU128" s="28">
        <v>0</v>
      </c>
      <c r="DV128" s="28">
        <v>0</v>
      </c>
      <c r="DW128" s="28">
        <v>0</v>
      </c>
      <c r="DX128" s="28">
        <v>124446.12127943173</v>
      </c>
      <c r="DY128" s="28">
        <v>0</v>
      </c>
      <c r="DZ128" s="28">
        <v>0</v>
      </c>
      <c r="EA128" s="28">
        <v>0</v>
      </c>
      <c r="EB128" s="28">
        <v>0</v>
      </c>
      <c r="EC128" s="28">
        <v>0</v>
      </c>
      <c r="ED128" s="28">
        <v>0</v>
      </c>
      <c r="EE128" s="28">
        <v>0</v>
      </c>
      <c r="EF128" s="28">
        <v>0</v>
      </c>
      <c r="EG128" s="28">
        <v>0</v>
      </c>
      <c r="EH128" s="28">
        <v>0</v>
      </c>
      <c r="EI128" s="28">
        <v>0</v>
      </c>
      <c r="EJ128" s="28">
        <v>0</v>
      </c>
      <c r="EK128" s="28">
        <v>0</v>
      </c>
      <c r="EL128" s="28">
        <v>0</v>
      </c>
      <c r="EM128" s="28">
        <v>0</v>
      </c>
      <c r="EN128" s="28">
        <v>0</v>
      </c>
      <c r="EO128" s="28">
        <v>0</v>
      </c>
      <c r="EP128" s="28">
        <v>0</v>
      </c>
      <c r="EQ128" s="28">
        <v>0</v>
      </c>
      <c r="ER128" s="28">
        <v>0</v>
      </c>
      <c r="ES128" s="28">
        <f t="shared" si="8"/>
        <v>124724.77495328935</v>
      </c>
      <c r="ET128" s="28">
        <v>0</v>
      </c>
      <c r="EU128" s="28">
        <v>0</v>
      </c>
      <c r="EV128" s="28">
        <v>0</v>
      </c>
      <c r="EW128" s="28">
        <v>0</v>
      </c>
      <c r="EX128" s="28">
        <f t="shared" si="5"/>
        <v>124724.77495328935</v>
      </c>
      <c r="EZ128" s="5">
        <f t="shared" si="7"/>
        <v>0</v>
      </c>
      <c r="AMD128"/>
      <c r="AME128"/>
      <c r="AMF128"/>
      <c r="AMG128"/>
      <c r="AMH128"/>
      <c r="AMI128"/>
      <c r="AMJ128"/>
      <c r="AMK128"/>
    </row>
    <row r="129" spans="1:1025" s="5" customFormat="1" ht="38.25" x14ac:dyDescent="0.25">
      <c r="A129" s="9">
        <v>125</v>
      </c>
      <c r="B129" s="22"/>
      <c r="C129" s="24" t="s">
        <v>534</v>
      </c>
      <c r="D129" s="25" t="s">
        <v>535</v>
      </c>
      <c r="E129" s="28">
        <v>0</v>
      </c>
      <c r="F129" s="28">
        <v>0</v>
      </c>
      <c r="G129" s="28">
        <v>0</v>
      </c>
      <c r="H129" s="28">
        <v>0</v>
      </c>
      <c r="I129" s="28">
        <v>0</v>
      </c>
      <c r="J129" s="28">
        <v>0</v>
      </c>
      <c r="K129" s="28">
        <v>0</v>
      </c>
      <c r="L129" s="28">
        <v>0</v>
      </c>
      <c r="M129" s="28">
        <v>0</v>
      </c>
      <c r="N129" s="28">
        <v>0</v>
      </c>
      <c r="O129" s="28">
        <v>0</v>
      </c>
      <c r="P129" s="28">
        <v>0</v>
      </c>
      <c r="Q129" s="28">
        <v>0</v>
      </c>
      <c r="R129" s="28">
        <v>0</v>
      </c>
      <c r="S129" s="28">
        <v>0</v>
      </c>
      <c r="T129" s="28">
        <v>0</v>
      </c>
      <c r="U129" s="28">
        <v>0</v>
      </c>
      <c r="V129" s="28">
        <v>0</v>
      </c>
      <c r="W129" s="28">
        <v>0</v>
      </c>
      <c r="X129" s="28">
        <v>0</v>
      </c>
      <c r="Y129" s="28">
        <v>0</v>
      </c>
      <c r="Z129" s="28">
        <v>0</v>
      </c>
      <c r="AA129" s="28">
        <v>0</v>
      </c>
      <c r="AB129" s="28">
        <v>0</v>
      </c>
      <c r="AC129" s="28">
        <v>0</v>
      </c>
      <c r="AD129" s="28">
        <v>0</v>
      </c>
      <c r="AE129" s="28">
        <v>0</v>
      </c>
      <c r="AF129" s="28">
        <v>0</v>
      </c>
      <c r="AG129" s="28">
        <v>0</v>
      </c>
      <c r="AH129" s="28">
        <v>0</v>
      </c>
      <c r="AI129" s="28">
        <v>0</v>
      </c>
      <c r="AJ129" s="28">
        <v>0</v>
      </c>
      <c r="AK129" s="28">
        <v>0</v>
      </c>
      <c r="AL129" s="28">
        <v>0</v>
      </c>
      <c r="AM129" s="28">
        <v>0</v>
      </c>
      <c r="AN129" s="28">
        <v>0</v>
      </c>
      <c r="AO129" s="28">
        <v>0</v>
      </c>
      <c r="AP129" s="28">
        <v>0</v>
      </c>
      <c r="AQ129" s="28">
        <v>0</v>
      </c>
      <c r="AR129" s="28">
        <v>0</v>
      </c>
      <c r="AS129" s="28">
        <v>0</v>
      </c>
      <c r="AT129" s="28">
        <v>0</v>
      </c>
      <c r="AU129" s="28">
        <v>0</v>
      </c>
      <c r="AV129" s="28">
        <v>0</v>
      </c>
      <c r="AW129" s="28">
        <v>0</v>
      </c>
      <c r="AX129" s="28">
        <v>0</v>
      </c>
      <c r="AY129" s="28">
        <v>0</v>
      </c>
      <c r="AZ129" s="28">
        <v>0</v>
      </c>
      <c r="BA129" s="28">
        <v>0</v>
      </c>
      <c r="BB129" s="28">
        <v>0</v>
      </c>
      <c r="BC129" s="28">
        <v>0</v>
      </c>
      <c r="BD129" s="28">
        <v>0</v>
      </c>
      <c r="BE129" s="28">
        <v>0</v>
      </c>
      <c r="BF129" s="28">
        <v>0</v>
      </c>
      <c r="BG129" s="28">
        <v>0</v>
      </c>
      <c r="BH129" s="28">
        <v>0</v>
      </c>
      <c r="BI129" s="28">
        <v>0</v>
      </c>
      <c r="BJ129" s="28">
        <v>0</v>
      </c>
      <c r="BK129" s="28">
        <v>0</v>
      </c>
      <c r="BL129" s="28">
        <v>0</v>
      </c>
      <c r="BM129" s="28">
        <v>0</v>
      </c>
      <c r="BN129" s="28">
        <v>0</v>
      </c>
      <c r="BO129" s="28">
        <v>0</v>
      </c>
      <c r="BP129" s="28">
        <v>0</v>
      </c>
      <c r="BQ129" s="28">
        <v>0</v>
      </c>
      <c r="BR129" s="28">
        <v>0</v>
      </c>
      <c r="BS129" s="28">
        <v>0</v>
      </c>
      <c r="BT129" s="28">
        <v>0</v>
      </c>
      <c r="BU129" s="28">
        <v>0</v>
      </c>
      <c r="BV129" s="28">
        <v>0</v>
      </c>
      <c r="BW129" s="28">
        <v>0</v>
      </c>
      <c r="BX129" s="28">
        <v>0</v>
      </c>
      <c r="BY129" s="28">
        <v>0</v>
      </c>
      <c r="BZ129" s="28">
        <v>0</v>
      </c>
      <c r="CA129" s="28">
        <v>0</v>
      </c>
      <c r="CB129" s="28">
        <v>0</v>
      </c>
      <c r="CC129" s="28">
        <v>0</v>
      </c>
      <c r="CD129" s="28">
        <v>0</v>
      </c>
      <c r="CE129" s="28">
        <v>0</v>
      </c>
      <c r="CF129" s="28">
        <v>0</v>
      </c>
      <c r="CG129" s="28">
        <v>0</v>
      </c>
      <c r="CH129" s="28">
        <v>0</v>
      </c>
      <c r="CI129" s="28">
        <v>0</v>
      </c>
      <c r="CJ129" s="28">
        <v>0</v>
      </c>
      <c r="CK129" s="28">
        <v>0</v>
      </c>
      <c r="CL129" s="28">
        <v>0</v>
      </c>
      <c r="CM129" s="28">
        <v>0</v>
      </c>
      <c r="CN129" s="28">
        <v>0</v>
      </c>
      <c r="CO129" s="28">
        <v>0</v>
      </c>
      <c r="CP129" s="28">
        <v>0</v>
      </c>
      <c r="CQ129" s="28">
        <v>0</v>
      </c>
      <c r="CR129" s="28">
        <v>0</v>
      </c>
      <c r="CS129" s="28">
        <v>0</v>
      </c>
      <c r="CT129" s="28">
        <v>0</v>
      </c>
      <c r="CU129" s="28">
        <v>0</v>
      </c>
      <c r="CV129" s="28">
        <v>0</v>
      </c>
      <c r="CW129" s="28">
        <v>0</v>
      </c>
      <c r="CX129" s="28">
        <v>0</v>
      </c>
      <c r="CY129" s="28">
        <v>0</v>
      </c>
      <c r="CZ129" s="28">
        <v>0</v>
      </c>
      <c r="DA129" s="28">
        <v>202.60860607609621</v>
      </c>
      <c r="DB129" s="28">
        <v>0</v>
      </c>
      <c r="DC129" s="28">
        <v>0</v>
      </c>
      <c r="DD129" s="28">
        <v>0</v>
      </c>
      <c r="DE129" s="28">
        <v>0</v>
      </c>
      <c r="DF129" s="28">
        <v>0</v>
      </c>
      <c r="DG129" s="28">
        <v>0</v>
      </c>
      <c r="DH129" s="28">
        <v>0</v>
      </c>
      <c r="DI129" s="28">
        <v>0</v>
      </c>
      <c r="DJ129" s="28">
        <v>0</v>
      </c>
      <c r="DK129" s="28">
        <v>0</v>
      </c>
      <c r="DL129" s="28">
        <v>0</v>
      </c>
      <c r="DM129" s="28">
        <v>0</v>
      </c>
      <c r="DN129" s="28">
        <v>0</v>
      </c>
      <c r="DO129" s="28">
        <v>0</v>
      </c>
      <c r="DP129" s="28">
        <v>0</v>
      </c>
      <c r="DQ129" s="28">
        <v>0</v>
      </c>
      <c r="DR129" s="28">
        <v>0</v>
      </c>
      <c r="DS129" s="28">
        <v>0</v>
      </c>
      <c r="DT129" s="28">
        <v>0</v>
      </c>
      <c r="DU129" s="28">
        <v>0</v>
      </c>
      <c r="DV129" s="28">
        <v>0</v>
      </c>
      <c r="DW129" s="28">
        <v>0</v>
      </c>
      <c r="DX129" s="28">
        <v>0</v>
      </c>
      <c r="DY129" s="28">
        <v>129358.18077211142</v>
      </c>
      <c r="DZ129" s="28">
        <v>0</v>
      </c>
      <c r="EA129" s="28">
        <v>0</v>
      </c>
      <c r="EB129" s="28">
        <v>0</v>
      </c>
      <c r="EC129" s="28">
        <v>0</v>
      </c>
      <c r="ED129" s="28">
        <v>0</v>
      </c>
      <c r="EE129" s="28">
        <v>0</v>
      </c>
      <c r="EF129" s="28">
        <v>0</v>
      </c>
      <c r="EG129" s="28">
        <v>0</v>
      </c>
      <c r="EH129" s="28">
        <v>0</v>
      </c>
      <c r="EI129" s="28">
        <v>0</v>
      </c>
      <c r="EJ129" s="28">
        <v>0</v>
      </c>
      <c r="EK129" s="28">
        <v>328.2840421988123</v>
      </c>
      <c r="EL129" s="28">
        <v>0</v>
      </c>
      <c r="EM129" s="28">
        <v>0</v>
      </c>
      <c r="EN129" s="28">
        <v>0</v>
      </c>
      <c r="EO129" s="28">
        <v>0</v>
      </c>
      <c r="EP129" s="28">
        <v>0</v>
      </c>
      <c r="EQ129" s="28">
        <v>0</v>
      </c>
      <c r="ER129" s="28">
        <v>0</v>
      </c>
      <c r="ES129" s="28">
        <f t="shared" si="8"/>
        <v>129889.07342038632</v>
      </c>
      <c r="ET129" s="28">
        <v>129.96384536315949</v>
      </c>
      <c r="EU129" s="28">
        <v>0</v>
      </c>
      <c r="EV129" s="28">
        <v>0</v>
      </c>
      <c r="EW129" s="28">
        <v>0</v>
      </c>
      <c r="EX129" s="28">
        <f t="shared" si="5"/>
        <v>130019.03726574949</v>
      </c>
      <c r="EZ129" s="5">
        <f t="shared" si="7"/>
        <v>0</v>
      </c>
      <c r="AMD129"/>
      <c r="AME129"/>
      <c r="AMF129"/>
      <c r="AMG129"/>
      <c r="AMH129"/>
      <c r="AMI129"/>
      <c r="AMJ129"/>
      <c r="AMK129"/>
    </row>
    <row r="130" spans="1:1025" s="5" customFormat="1" ht="25.5" x14ac:dyDescent="0.25">
      <c r="A130" s="9">
        <v>126</v>
      </c>
      <c r="B130" s="22"/>
      <c r="C130" s="24" t="s">
        <v>536</v>
      </c>
      <c r="D130" s="25" t="s">
        <v>537</v>
      </c>
      <c r="E130" s="28">
        <v>0</v>
      </c>
      <c r="F130" s="28">
        <v>0</v>
      </c>
      <c r="G130" s="28">
        <v>0</v>
      </c>
      <c r="H130" s="28">
        <v>0</v>
      </c>
      <c r="I130" s="28">
        <v>0</v>
      </c>
      <c r="J130" s="28">
        <v>0</v>
      </c>
      <c r="K130" s="28">
        <v>0</v>
      </c>
      <c r="L130" s="28">
        <v>0</v>
      </c>
      <c r="M130" s="28">
        <v>0</v>
      </c>
      <c r="N130" s="28">
        <v>0</v>
      </c>
      <c r="O130" s="28">
        <v>0</v>
      </c>
      <c r="P130" s="28">
        <v>0</v>
      </c>
      <c r="Q130" s="28">
        <v>0</v>
      </c>
      <c r="R130" s="28">
        <v>0</v>
      </c>
      <c r="S130" s="28">
        <v>0</v>
      </c>
      <c r="T130" s="28">
        <v>0</v>
      </c>
      <c r="U130" s="28">
        <v>0</v>
      </c>
      <c r="V130" s="28">
        <v>0</v>
      </c>
      <c r="W130" s="28">
        <v>0</v>
      </c>
      <c r="X130" s="28">
        <v>0</v>
      </c>
      <c r="Y130" s="28">
        <v>0</v>
      </c>
      <c r="Z130" s="28">
        <v>0</v>
      </c>
      <c r="AA130" s="28">
        <v>0</v>
      </c>
      <c r="AB130" s="28">
        <v>0</v>
      </c>
      <c r="AC130" s="28">
        <v>0</v>
      </c>
      <c r="AD130" s="28">
        <v>0</v>
      </c>
      <c r="AE130" s="28">
        <v>0</v>
      </c>
      <c r="AF130" s="28">
        <v>0</v>
      </c>
      <c r="AG130" s="28">
        <v>0</v>
      </c>
      <c r="AH130" s="28">
        <v>0</v>
      </c>
      <c r="AI130" s="28">
        <v>0</v>
      </c>
      <c r="AJ130" s="28">
        <v>0</v>
      </c>
      <c r="AK130" s="28">
        <v>0</v>
      </c>
      <c r="AL130" s="28">
        <v>0</v>
      </c>
      <c r="AM130" s="28">
        <v>0</v>
      </c>
      <c r="AN130" s="28">
        <v>0</v>
      </c>
      <c r="AO130" s="28">
        <v>0</v>
      </c>
      <c r="AP130" s="28">
        <v>0</v>
      </c>
      <c r="AQ130" s="28">
        <v>0</v>
      </c>
      <c r="AR130" s="28">
        <v>0</v>
      </c>
      <c r="AS130" s="28">
        <v>0</v>
      </c>
      <c r="AT130" s="28">
        <v>0</v>
      </c>
      <c r="AU130" s="28">
        <v>0</v>
      </c>
      <c r="AV130" s="28">
        <v>0</v>
      </c>
      <c r="AW130" s="28">
        <v>0</v>
      </c>
      <c r="AX130" s="28">
        <v>0</v>
      </c>
      <c r="AY130" s="28">
        <v>0</v>
      </c>
      <c r="AZ130" s="28">
        <v>0</v>
      </c>
      <c r="BA130" s="28">
        <v>0</v>
      </c>
      <c r="BB130" s="28">
        <v>0</v>
      </c>
      <c r="BC130" s="28">
        <v>0</v>
      </c>
      <c r="BD130" s="28">
        <v>0</v>
      </c>
      <c r="BE130" s="28">
        <v>0</v>
      </c>
      <c r="BF130" s="28">
        <v>0</v>
      </c>
      <c r="BG130" s="28">
        <v>0</v>
      </c>
      <c r="BH130" s="28">
        <v>0</v>
      </c>
      <c r="BI130" s="28">
        <v>0</v>
      </c>
      <c r="BJ130" s="28">
        <v>0</v>
      </c>
      <c r="BK130" s="28">
        <v>0</v>
      </c>
      <c r="BL130" s="28">
        <v>0</v>
      </c>
      <c r="BM130" s="28">
        <v>0</v>
      </c>
      <c r="BN130" s="28">
        <v>0</v>
      </c>
      <c r="BO130" s="28">
        <v>0</v>
      </c>
      <c r="BP130" s="28">
        <v>0</v>
      </c>
      <c r="BQ130" s="28">
        <v>0</v>
      </c>
      <c r="BR130" s="28">
        <v>0</v>
      </c>
      <c r="BS130" s="28">
        <v>0</v>
      </c>
      <c r="BT130" s="28">
        <v>0</v>
      </c>
      <c r="BU130" s="28">
        <v>0</v>
      </c>
      <c r="BV130" s="28">
        <v>0</v>
      </c>
      <c r="BW130" s="28">
        <v>0</v>
      </c>
      <c r="BX130" s="28">
        <v>0</v>
      </c>
      <c r="BY130" s="28">
        <v>0</v>
      </c>
      <c r="BZ130" s="28">
        <v>0</v>
      </c>
      <c r="CA130" s="28">
        <v>0</v>
      </c>
      <c r="CB130" s="28">
        <v>0</v>
      </c>
      <c r="CC130" s="28">
        <v>0</v>
      </c>
      <c r="CD130" s="28">
        <v>0</v>
      </c>
      <c r="CE130" s="28">
        <v>0</v>
      </c>
      <c r="CF130" s="28">
        <v>0</v>
      </c>
      <c r="CG130" s="28">
        <v>0</v>
      </c>
      <c r="CH130" s="28">
        <v>0</v>
      </c>
      <c r="CI130" s="28">
        <v>0</v>
      </c>
      <c r="CJ130" s="28">
        <v>0</v>
      </c>
      <c r="CK130" s="28">
        <v>0</v>
      </c>
      <c r="CL130" s="28">
        <v>0</v>
      </c>
      <c r="CM130" s="28">
        <v>0</v>
      </c>
      <c r="CN130" s="28">
        <v>0</v>
      </c>
      <c r="CO130" s="28">
        <v>0</v>
      </c>
      <c r="CP130" s="28">
        <v>0</v>
      </c>
      <c r="CQ130" s="28">
        <v>1260.1666422479229</v>
      </c>
      <c r="CR130" s="28">
        <v>0</v>
      </c>
      <c r="CS130" s="28">
        <v>0</v>
      </c>
      <c r="CT130" s="28">
        <v>0</v>
      </c>
      <c r="CU130" s="28">
        <v>0</v>
      </c>
      <c r="CV130" s="28">
        <v>0</v>
      </c>
      <c r="CW130" s="28">
        <v>0</v>
      </c>
      <c r="CX130" s="28">
        <v>0</v>
      </c>
      <c r="CY130" s="28">
        <v>895.14286936214228</v>
      </c>
      <c r="CZ130" s="28">
        <v>0</v>
      </c>
      <c r="DA130" s="28">
        <v>0</v>
      </c>
      <c r="DB130" s="28">
        <v>0</v>
      </c>
      <c r="DC130" s="28">
        <v>0</v>
      </c>
      <c r="DD130" s="28">
        <v>0</v>
      </c>
      <c r="DE130" s="28">
        <v>0</v>
      </c>
      <c r="DF130" s="28">
        <v>0</v>
      </c>
      <c r="DG130" s="28">
        <v>0</v>
      </c>
      <c r="DH130" s="28">
        <v>0</v>
      </c>
      <c r="DI130" s="28">
        <v>0</v>
      </c>
      <c r="DJ130" s="28">
        <v>0</v>
      </c>
      <c r="DK130" s="28">
        <v>0</v>
      </c>
      <c r="DL130" s="28">
        <v>0</v>
      </c>
      <c r="DM130" s="28">
        <v>0</v>
      </c>
      <c r="DN130" s="28">
        <v>0</v>
      </c>
      <c r="DO130" s="28">
        <v>0</v>
      </c>
      <c r="DP130" s="28">
        <v>0</v>
      </c>
      <c r="DQ130" s="28">
        <v>0</v>
      </c>
      <c r="DR130" s="28">
        <v>0</v>
      </c>
      <c r="DS130" s="28">
        <v>0</v>
      </c>
      <c r="DT130" s="28">
        <v>0</v>
      </c>
      <c r="DU130" s="28">
        <v>0</v>
      </c>
      <c r="DV130" s="28">
        <v>316.25442608789854</v>
      </c>
      <c r="DW130" s="28">
        <v>0</v>
      </c>
      <c r="DX130" s="28">
        <v>0</v>
      </c>
      <c r="DY130" s="28">
        <v>0</v>
      </c>
      <c r="DZ130" s="28">
        <v>254788.2486774266</v>
      </c>
      <c r="EA130" s="28">
        <v>279.47958978432433</v>
      </c>
      <c r="EB130" s="28">
        <v>52.921932373696251</v>
      </c>
      <c r="EC130" s="28">
        <v>0</v>
      </c>
      <c r="ED130" s="28">
        <v>0</v>
      </c>
      <c r="EE130" s="28">
        <v>0</v>
      </c>
      <c r="EF130" s="28">
        <v>0</v>
      </c>
      <c r="EG130" s="28">
        <v>0</v>
      </c>
      <c r="EH130" s="28">
        <v>0</v>
      </c>
      <c r="EI130" s="28">
        <v>0</v>
      </c>
      <c r="EJ130" s="28">
        <v>0</v>
      </c>
      <c r="EK130" s="28">
        <v>0</v>
      </c>
      <c r="EL130" s="28">
        <v>0</v>
      </c>
      <c r="EM130" s="28">
        <v>0</v>
      </c>
      <c r="EN130" s="28">
        <v>0</v>
      </c>
      <c r="EO130" s="28">
        <v>0</v>
      </c>
      <c r="EP130" s="28">
        <v>0</v>
      </c>
      <c r="EQ130" s="28">
        <v>0</v>
      </c>
      <c r="ER130" s="28">
        <v>0</v>
      </c>
      <c r="ES130" s="28">
        <f t="shared" si="8"/>
        <v>257592.21413728257</v>
      </c>
      <c r="ET130" s="28">
        <v>417.70262904751462</v>
      </c>
      <c r="EU130" s="28">
        <v>0</v>
      </c>
      <c r="EV130" s="28">
        <v>0</v>
      </c>
      <c r="EW130" s="28">
        <v>0</v>
      </c>
      <c r="EX130" s="28">
        <f t="shared" si="5"/>
        <v>258009.91676633008</v>
      </c>
      <c r="EZ130" s="5">
        <f t="shared" si="7"/>
        <v>0</v>
      </c>
      <c r="AMD130"/>
      <c r="AME130"/>
      <c r="AMF130"/>
      <c r="AMG130"/>
      <c r="AMH130"/>
      <c r="AMI130"/>
      <c r="AMJ130"/>
      <c r="AMK130"/>
    </row>
    <row r="131" spans="1:1025" s="5" customFormat="1" ht="25.5" x14ac:dyDescent="0.25">
      <c r="A131" s="9">
        <v>127</v>
      </c>
      <c r="B131" s="22"/>
      <c r="C131" s="24" t="s">
        <v>538</v>
      </c>
      <c r="D131" s="25" t="s">
        <v>539</v>
      </c>
      <c r="E131" s="28">
        <v>0</v>
      </c>
      <c r="F131" s="28">
        <v>0</v>
      </c>
      <c r="G131" s="28">
        <v>0</v>
      </c>
      <c r="H131" s="28">
        <v>0</v>
      </c>
      <c r="I131" s="28">
        <v>0</v>
      </c>
      <c r="J131" s="28">
        <v>0</v>
      </c>
      <c r="K131" s="28">
        <v>0</v>
      </c>
      <c r="L131" s="28">
        <v>0</v>
      </c>
      <c r="M131" s="28">
        <v>0</v>
      </c>
      <c r="N131" s="28">
        <v>0</v>
      </c>
      <c r="O131" s="28">
        <v>0</v>
      </c>
      <c r="P131" s="28">
        <v>0</v>
      </c>
      <c r="Q131" s="28">
        <v>0</v>
      </c>
      <c r="R131" s="28">
        <v>0</v>
      </c>
      <c r="S131" s="28">
        <v>0</v>
      </c>
      <c r="T131" s="28">
        <v>0</v>
      </c>
      <c r="U131" s="28">
        <v>0</v>
      </c>
      <c r="V131" s="28">
        <v>0</v>
      </c>
      <c r="W131" s="28">
        <v>0</v>
      </c>
      <c r="X131" s="28">
        <v>0</v>
      </c>
      <c r="Y131" s="28">
        <v>0</v>
      </c>
      <c r="Z131" s="28">
        <v>0</v>
      </c>
      <c r="AA131" s="28">
        <v>0</v>
      </c>
      <c r="AB131" s="28">
        <v>0</v>
      </c>
      <c r="AC131" s="28">
        <v>0</v>
      </c>
      <c r="AD131" s="28">
        <v>0</v>
      </c>
      <c r="AE131" s="28">
        <v>0</v>
      </c>
      <c r="AF131" s="28">
        <v>0</v>
      </c>
      <c r="AG131" s="28">
        <v>0</v>
      </c>
      <c r="AH131" s="28">
        <v>0</v>
      </c>
      <c r="AI131" s="28">
        <v>0</v>
      </c>
      <c r="AJ131" s="28">
        <v>0</v>
      </c>
      <c r="AK131" s="28">
        <v>0</v>
      </c>
      <c r="AL131" s="28">
        <v>0</v>
      </c>
      <c r="AM131" s="28">
        <v>0</v>
      </c>
      <c r="AN131" s="28">
        <v>0</v>
      </c>
      <c r="AO131" s="28">
        <v>0</v>
      </c>
      <c r="AP131" s="28">
        <v>0</v>
      </c>
      <c r="AQ131" s="28">
        <v>0</v>
      </c>
      <c r="AR131" s="28">
        <v>0</v>
      </c>
      <c r="AS131" s="28">
        <v>0</v>
      </c>
      <c r="AT131" s="28">
        <v>0</v>
      </c>
      <c r="AU131" s="28">
        <v>0</v>
      </c>
      <c r="AV131" s="28">
        <v>0</v>
      </c>
      <c r="AW131" s="28">
        <v>0</v>
      </c>
      <c r="AX131" s="28">
        <v>0</v>
      </c>
      <c r="AY131" s="28">
        <v>0</v>
      </c>
      <c r="AZ131" s="28">
        <v>0</v>
      </c>
      <c r="BA131" s="28">
        <v>0</v>
      </c>
      <c r="BB131" s="28">
        <v>0</v>
      </c>
      <c r="BC131" s="28">
        <v>0</v>
      </c>
      <c r="BD131" s="28">
        <v>0</v>
      </c>
      <c r="BE131" s="28">
        <v>0</v>
      </c>
      <c r="BF131" s="28">
        <v>0</v>
      </c>
      <c r="BG131" s="28">
        <v>0</v>
      </c>
      <c r="BH131" s="28">
        <v>0</v>
      </c>
      <c r="BI131" s="28">
        <v>0</v>
      </c>
      <c r="BJ131" s="28">
        <v>0</v>
      </c>
      <c r="BK131" s="28">
        <v>0</v>
      </c>
      <c r="BL131" s="28">
        <v>0</v>
      </c>
      <c r="BM131" s="28">
        <v>0</v>
      </c>
      <c r="BN131" s="28">
        <v>0</v>
      </c>
      <c r="BO131" s="28">
        <v>0</v>
      </c>
      <c r="BP131" s="28">
        <v>0</v>
      </c>
      <c r="BQ131" s="28">
        <v>0</v>
      </c>
      <c r="BR131" s="28">
        <v>0</v>
      </c>
      <c r="BS131" s="28">
        <v>0</v>
      </c>
      <c r="BT131" s="28">
        <v>0</v>
      </c>
      <c r="BU131" s="28">
        <v>0</v>
      </c>
      <c r="BV131" s="28">
        <v>0</v>
      </c>
      <c r="BW131" s="28">
        <v>0</v>
      </c>
      <c r="BX131" s="28">
        <v>0</v>
      </c>
      <c r="BY131" s="28">
        <v>0</v>
      </c>
      <c r="BZ131" s="28">
        <v>0</v>
      </c>
      <c r="CA131" s="28">
        <v>0</v>
      </c>
      <c r="CB131" s="28">
        <v>0</v>
      </c>
      <c r="CC131" s="28">
        <v>0</v>
      </c>
      <c r="CD131" s="28">
        <v>0</v>
      </c>
      <c r="CE131" s="28">
        <v>0</v>
      </c>
      <c r="CF131" s="28">
        <v>0</v>
      </c>
      <c r="CG131" s="28">
        <v>0</v>
      </c>
      <c r="CH131" s="28">
        <v>0</v>
      </c>
      <c r="CI131" s="28">
        <v>0</v>
      </c>
      <c r="CJ131" s="28">
        <v>0</v>
      </c>
      <c r="CK131" s="28">
        <v>0</v>
      </c>
      <c r="CL131" s="28">
        <v>0</v>
      </c>
      <c r="CM131" s="28">
        <v>0</v>
      </c>
      <c r="CN131" s="28">
        <v>0</v>
      </c>
      <c r="CO131" s="28">
        <v>0</v>
      </c>
      <c r="CP131" s="28">
        <v>77.103064563493064</v>
      </c>
      <c r="CQ131" s="28">
        <v>0</v>
      </c>
      <c r="CR131" s="28">
        <v>0</v>
      </c>
      <c r="CS131" s="28">
        <v>0</v>
      </c>
      <c r="CT131" s="28">
        <v>0</v>
      </c>
      <c r="CU131" s="28">
        <v>0</v>
      </c>
      <c r="CV131" s="28">
        <v>0</v>
      </c>
      <c r="CW131" s="28">
        <v>0</v>
      </c>
      <c r="CX131" s="28">
        <v>0</v>
      </c>
      <c r="CY131" s="28">
        <v>0</v>
      </c>
      <c r="CZ131" s="28">
        <v>0</v>
      </c>
      <c r="DA131" s="28">
        <v>0</v>
      </c>
      <c r="DB131" s="28">
        <v>0</v>
      </c>
      <c r="DC131" s="28">
        <v>0</v>
      </c>
      <c r="DD131" s="28">
        <v>0</v>
      </c>
      <c r="DE131" s="28">
        <v>0</v>
      </c>
      <c r="DF131" s="28">
        <v>0</v>
      </c>
      <c r="DG131" s="28">
        <v>0</v>
      </c>
      <c r="DH131" s="28">
        <v>0</v>
      </c>
      <c r="DI131" s="28">
        <v>0</v>
      </c>
      <c r="DJ131" s="28">
        <v>0</v>
      </c>
      <c r="DK131" s="28">
        <v>0</v>
      </c>
      <c r="DL131" s="28">
        <v>0</v>
      </c>
      <c r="DM131" s="28">
        <v>0</v>
      </c>
      <c r="DN131" s="28">
        <v>0</v>
      </c>
      <c r="DO131" s="28">
        <v>0</v>
      </c>
      <c r="DP131" s="28">
        <v>0</v>
      </c>
      <c r="DQ131" s="28">
        <v>0</v>
      </c>
      <c r="DR131" s="28">
        <v>0</v>
      </c>
      <c r="DS131" s="28">
        <v>0</v>
      </c>
      <c r="DT131" s="28">
        <v>0</v>
      </c>
      <c r="DU131" s="28">
        <v>0</v>
      </c>
      <c r="DV131" s="28">
        <v>0</v>
      </c>
      <c r="DW131" s="28">
        <v>0</v>
      </c>
      <c r="DX131" s="28">
        <v>0</v>
      </c>
      <c r="DY131" s="28">
        <v>0</v>
      </c>
      <c r="DZ131" s="28">
        <v>0</v>
      </c>
      <c r="EA131" s="28">
        <v>144295.5870610151</v>
      </c>
      <c r="EB131" s="28">
        <v>0</v>
      </c>
      <c r="EC131" s="28">
        <v>4968.9891070813383</v>
      </c>
      <c r="ED131" s="28">
        <v>0</v>
      </c>
      <c r="EE131" s="28">
        <v>0</v>
      </c>
      <c r="EF131" s="28">
        <v>0</v>
      </c>
      <c r="EG131" s="28">
        <v>0</v>
      </c>
      <c r="EH131" s="28">
        <v>0</v>
      </c>
      <c r="EI131" s="28">
        <v>0</v>
      </c>
      <c r="EJ131" s="28">
        <v>0</v>
      </c>
      <c r="EK131" s="28">
        <v>0</v>
      </c>
      <c r="EL131" s="28">
        <v>0</v>
      </c>
      <c r="EM131" s="28">
        <v>0</v>
      </c>
      <c r="EN131" s="28">
        <v>0</v>
      </c>
      <c r="EO131" s="28">
        <v>0</v>
      </c>
      <c r="EP131" s="28">
        <v>0</v>
      </c>
      <c r="EQ131" s="28">
        <v>0</v>
      </c>
      <c r="ER131" s="28">
        <v>0</v>
      </c>
      <c r="ES131" s="28">
        <f t="shared" si="8"/>
        <v>149341.67923265995</v>
      </c>
      <c r="ET131" s="28">
        <v>214.03205153887248</v>
      </c>
      <c r="EU131" s="28">
        <v>0</v>
      </c>
      <c r="EV131" s="28">
        <v>0</v>
      </c>
      <c r="EW131" s="28">
        <v>0</v>
      </c>
      <c r="EX131" s="28">
        <f t="shared" si="5"/>
        <v>149555.71128419883</v>
      </c>
      <c r="EZ131" s="5">
        <f t="shared" si="7"/>
        <v>0</v>
      </c>
      <c r="AMD131"/>
      <c r="AME131"/>
      <c r="AMF131"/>
      <c r="AMG131"/>
      <c r="AMH131"/>
      <c r="AMI131"/>
      <c r="AMJ131"/>
      <c r="AMK131"/>
    </row>
    <row r="132" spans="1:1025" s="5" customFormat="1" ht="51" x14ac:dyDescent="0.25">
      <c r="A132" s="9">
        <v>128</v>
      </c>
      <c r="B132" s="22"/>
      <c r="C132" s="24" t="s">
        <v>540</v>
      </c>
      <c r="D132" s="25" t="s">
        <v>541</v>
      </c>
      <c r="E132" s="28">
        <v>0</v>
      </c>
      <c r="F132" s="28">
        <v>0</v>
      </c>
      <c r="G132" s="28">
        <v>0</v>
      </c>
      <c r="H132" s="28">
        <v>0</v>
      </c>
      <c r="I132" s="28">
        <v>0</v>
      </c>
      <c r="J132" s="28">
        <v>0</v>
      </c>
      <c r="K132" s="28">
        <v>0</v>
      </c>
      <c r="L132" s="28">
        <v>0</v>
      </c>
      <c r="M132" s="28">
        <v>0</v>
      </c>
      <c r="N132" s="28">
        <v>0</v>
      </c>
      <c r="O132" s="28">
        <v>0</v>
      </c>
      <c r="P132" s="28">
        <v>0</v>
      </c>
      <c r="Q132" s="28">
        <v>0</v>
      </c>
      <c r="R132" s="28">
        <v>0</v>
      </c>
      <c r="S132" s="28">
        <v>0</v>
      </c>
      <c r="T132" s="28">
        <v>0</v>
      </c>
      <c r="U132" s="28">
        <v>0</v>
      </c>
      <c r="V132" s="28">
        <v>0</v>
      </c>
      <c r="W132" s="28">
        <v>0</v>
      </c>
      <c r="X132" s="28">
        <v>0</v>
      </c>
      <c r="Y132" s="28">
        <v>0</v>
      </c>
      <c r="Z132" s="28">
        <v>0</v>
      </c>
      <c r="AA132" s="28">
        <v>0</v>
      </c>
      <c r="AB132" s="28">
        <v>0</v>
      </c>
      <c r="AC132" s="28">
        <v>0</v>
      </c>
      <c r="AD132" s="28">
        <v>0</v>
      </c>
      <c r="AE132" s="28">
        <v>0</v>
      </c>
      <c r="AF132" s="28">
        <v>0</v>
      </c>
      <c r="AG132" s="28">
        <v>0</v>
      </c>
      <c r="AH132" s="28">
        <v>0</v>
      </c>
      <c r="AI132" s="28">
        <v>0</v>
      </c>
      <c r="AJ132" s="28">
        <v>0</v>
      </c>
      <c r="AK132" s="28">
        <v>0</v>
      </c>
      <c r="AL132" s="28">
        <v>0</v>
      </c>
      <c r="AM132" s="28">
        <v>0</v>
      </c>
      <c r="AN132" s="28">
        <v>1298.1152375064487</v>
      </c>
      <c r="AO132" s="28">
        <v>0</v>
      </c>
      <c r="AP132" s="28">
        <v>135.56748814804007</v>
      </c>
      <c r="AQ132" s="28">
        <v>0</v>
      </c>
      <c r="AR132" s="28">
        <v>0</v>
      </c>
      <c r="AS132" s="28">
        <v>1098.2701990963978</v>
      </c>
      <c r="AT132" s="28">
        <v>193.15519055615238</v>
      </c>
      <c r="AU132" s="28">
        <v>0</v>
      </c>
      <c r="AV132" s="28">
        <v>0</v>
      </c>
      <c r="AW132" s="28">
        <v>92.469365550529204</v>
      </c>
      <c r="AX132" s="28">
        <v>318.0571379526865</v>
      </c>
      <c r="AY132" s="28">
        <v>0</v>
      </c>
      <c r="AZ132" s="28">
        <v>260.03449002018175</v>
      </c>
      <c r="BA132" s="28">
        <v>0</v>
      </c>
      <c r="BB132" s="28">
        <v>0</v>
      </c>
      <c r="BC132" s="28">
        <v>4402.6763395898843</v>
      </c>
      <c r="BD132" s="28">
        <v>0</v>
      </c>
      <c r="BE132" s="28">
        <v>74.359615319738637</v>
      </c>
      <c r="BF132" s="28">
        <v>0</v>
      </c>
      <c r="BG132" s="28">
        <v>0</v>
      </c>
      <c r="BH132" s="28">
        <v>0</v>
      </c>
      <c r="BI132" s="28">
        <v>0</v>
      </c>
      <c r="BJ132" s="28">
        <v>0</v>
      </c>
      <c r="BK132" s="28">
        <v>0</v>
      </c>
      <c r="BL132" s="28">
        <v>346.90900622228367</v>
      </c>
      <c r="BM132" s="28">
        <v>0</v>
      </c>
      <c r="BN132" s="28">
        <v>0</v>
      </c>
      <c r="BO132" s="28">
        <v>226.7281053206184</v>
      </c>
      <c r="BP132" s="28">
        <v>0</v>
      </c>
      <c r="BQ132" s="28">
        <v>0</v>
      </c>
      <c r="BR132" s="28">
        <v>0</v>
      </c>
      <c r="BS132" s="28">
        <v>0</v>
      </c>
      <c r="BT132" s="28">
        <v>0</v>
      </c>
      <c r="BU132" s="28">
        <v>0</v>
      </c>
      <c r="BV132" s="28">
        <v>0</v>
      </c>
      <c r="BW132" s="28">
        <v>793.88255331941809</v>
      </c>
      <c r="BX132" s="28">
        <v>180.89372630869397</v>
      </c>
      <c r="BY132" s="28">
        <v>152.49461783297534</v>
      </c>
      <c r="BZ132" s="28">
        <v>0</v>
      </c>
      <c r="CA132" s="28">
        <v>0</v>
      </c>
      <c r="CB132" s="28">
        <v>0</v>
      </c>
      <c r="CC132" s="28">
        <v>0</v>
      </c>
      <c r="CD132" s="28">
        <v>0</v>
      </c>
      <c r="CE132" s="28">
        <v>1343.8207026767516</v>
      </c>
      <c r="CF132" s="28">
        <v>0</v>
      </c>
      <c r="CG132" s="28">
        <v>0</v>
      </c>
      <c r="CH132" s="28">
        <v>495.93512674502693</v>
      </c>
      <c r="CI132" s="28">
        <v>6.2080691932860414E-2</v>
      </c>
      <c r="CJ132" s="28">
        <v>9.2009833476178089E-3</v>
      </c>
      <c r="CK132" s="28">
        <v>230.69662885545617</v>
      </c>
      <c r="CL132" s="28">
        <v>0</v>
      </c>
      <c r="CM132" s="28">
        <v>0</v>
      </c>
      <c r="CN132" s="28">
        <v>0</v>
      </c>
      <c r="CO132" s="28">
        <v>0</v>
      </c>
      <c r="CP132" s="28">
        <v>0</v>
      </c>
      <c r="CQ132" s="28">
        <v>25534.354768967594</v>
      </c>
      <c r="CR132" s="28">
        <v>0</v>
      </c>
      <c r="CS132" s="28">
        <v>0</v>
      </c>
      <c r="CT132" s="28">
        <v>424.79439293184089</v>
      </c>
      <c r="CU132" s="28">
        <v>0</v>
      </c>
      <c r="CV132" s="28">
        <v>994.41851509026606</v>
      </c>
      <c r="CW132" s="28">
        <v>122.1774718639528</v>
      </c>
      <c r="CX132" s="28">
        <v>0</v>
      </c>
      <c r="CY132" s="28">
        <v>1059.2627586704723</v>
      </c>
      <c r="CZ132" s="28">
        <v>5557.7785813094188</v>
      </c>
      <c r="DA132" s="28">
        <v>5441.7943755552606</v>
      </c>
      <c r="DB132" s="28">
        <v>0</v>
      </c>
      <c r="DC132" s="28">
        <v>0</v>
      </c>
      <c r="DD132" s="28">
        <v>24.400784515586786</v>
      </c>
      <c r="DE132" s="28">
        <v>0</v>
      </c>
      <c r="DF132" s="28">
        <v>387.37762177369484</v>
      </c>
      <c r="DG132" s="28">
        <v>113600.17844575143</v>
      </c>
      <c r="DH132" s="28">
        <v>28146.186608087082</v>
      </c>
      <c r="DI132" s="28">
        <v>658.19147194407685</v>
      </c>
      <c r="DJ132" s="28">
        <v>9400.2723457647953</v>
      </c>
      <c r="DK132" s="28">
        <v>0</v>
      </c>
      <c r="DL132" s="28">
        <v>0</v>
      </c>
      <c r="DM132" s="28">
        <v>334.35194940554902</v>
      </c>
      <c r="DN132" s="28">
        <v>140.48920375003385</v>
      </c>
      <c r="DO132" s="28">
        <v>5300</v>
      </c>
      <c r="DP132" s="28">
        <v>35000</v>
      </c>
      <c r="DQ132" s="28">
        <v>431.40374459568653</v>
      </c>
      <c r="DR132" s="28">
        <v>0</v>
      </c>
      <c r="DS132" s="28">
        <v>0</v>
      </c>
      <c r="DT132" s="28">
        <v>0</v>
      </c>
      <c r="DU132" s="28">
        <v>0</v>
      </c>
      <c r="DV132" s="28">
        <v>1.0286434725311312E-2</v>
      </c>
      <c r="DW132" s="28">
        <v>0</v>
      </c>
      <c r="DX132" s="28">
        <v>0</v>
      </c>
      <c r="DY132" s="28">
        <v>55.307044940448321</v>
      </c>
      <c r="DZ132" s="28">
        <v>0</v>
      </c>
      <c r="EA132" s="28">
        <v>226.10481719070961</v>
      </c>
      <c r="EB132" s="28">
        <v>838321.32932642405</v>
      </c>
      <c r="EC132" s="28">
        <v>525.92631170104323</v>
      </c>
      <c r="ED132" s="28">
        <v>266.80828077355864</v>
      </c>
      <c r="EE132" s="28">
        <v>5565.5883956354228</v>
      </c>
      <c r="EF132" s="28">
        <v>1494.1772191319628</v>
      </c>
      <c r="EG132" s="28">
        <v>12710.626947099618</v>
      </c>
      <c r="EH132" s="28">
        <v>0</v>
      </c>
      <c r="EI132" s="28">
        <v>0</v>
      </c>
      <c r="EJ132" s="28">
        <v>0</v>
      </c>
      <c r="EK132" s="28">
        <v>0</v>
      </c>
      <c r="EL132" s="28">
        <v>993.31084192589719</v>
      </c>
      <c r="EM132" s="28">
        <v>0</v>
      </c>
      <c r="EN132" s="28">
        <v>0</v>
      </c>
      <c r="EO132" s="28">
        <v>0</v>
      </c>
      <c r="EP132" s="28">
        <v>458.00430226068602</v>
      </c>
      <c r="EQ132" s="28">
        <v>261.51568549625932</v>
      </c>
      <c r="ER132" s="28">
        <v>0</v>
      </c>
      <c r="ES132" s="28">
        <f t="shared" si="8"/>
        <v>1105080.2793116875</v>
      </c>
      <c r="ET132" s="28">
        <v>2022.717773309676</v>
      </c>
      <c r="EU132" s="28">
        <v>0</v>
      </c>
      <c r="EV132" s="28">
        <v>0</v>
      </c>
      <c r="EW132" s="28">
        <v>0</v>
      </c>
      <c r="EX132" s="28">
        <f t="shared" si="5"/>
        <v>1107102.9970849971</v>
      </c>
      <c r="EZ132" s="5">
        <f t="shared" si="7"/>
        <v>0</v>
      </c>
      <c r="AMD132"/>
      <c r="AME132"/>
      <c r="AMF132"/>
      <c r="AMG132"/>
      <c r="AMH132"/>
      <c r="AMI132"/>
      <c r="AMJ132"/>
      <c r="AMK132"/>
    </row>
    <row r="133" spans="1:1025" s="5" customFormat="1" ht="25.5" x14ac:dyDescent="0.25">
      <c r="A133" s="9">
        <v>129</v>
      </c>
      <c r="B133" s="22"/>
      <c r="C133" s="24" t="s">
        <v>542</v>
      </c>
      <c r="D133" s="25" t="s">
        <v>543</v>
      </c>
      <c r="E133" s="28">
        <v>0</v>
      </c>
      <c r="F133" s="28">
        <v>0</v>
      </c>
      <c r="G133" s="28">
        <v>0</v>
      </c>
      <c r="H133" s="28">
        <v>0</v>
      </c>
      <c r="I133" s="28">
        <v>0</v>
      </c>
      <c r="J133" s="28">
        <v>0</v>
      </c>
      <c r="K133" s="28">
        <v>0</v>
      </c>
      <c r="L133" s="28">
        <v>0</v>
      </c>
      <c r="M133" s="28">
        <v>0</v>
      </c>
      <c r="N133" s="28">
        <v>0</v>
      </c>
      <c r="O133" s="28">
        <v>0</v>
      </c>
      <c r="P133" s="28">
        <v>0</v>
      </c>
      <c r="Q133" s="28">
        <v>0</v>
      </c>
      <c r="R133" s="28">
        <v>0</v>
      </c>
      <c r="S133" s="28">
        <v>0</v>
      </c>
      <c r="T133" s="28">
        <v>0</v>
      </c>
      <c r="U133" s="28">
        <v>0</v>
      </c>
      <c r="V133" s="28">
        <v>0</v>
      </c>
      <c r="W133" s="28">
        <v>0</v>
      </c>
      <c r="X133" s="28">
        <v>0</v>
      </c>
      <c r="Y133" s="28">
        <v>0</v>
      </c>
      <c r="Z133" s="28">
        <v>0</v>
      </c>
      <c r="AA133" s="28">
        <v>0</v>
      </c>
      <c r="AB133" s="28">
        <v>0</v>
      </c>
      <c r="AC133" s="28">
        <v>0</v>
      </c>
      <c r="AD133" s="28">
        <v>0</v>
      </c>
      <c r="AE133" s="28">
        <v>0</v>
      </c>
      <c r="AF133" s="28">
        <v>0</v>
      </c>
      <c r="AG133" s="28">
        <v>0</v>
      </c>
      <c r="AH133" s="28">
        <v>0</v>
      </c>
      <c r="AI133" s="28">
        <v>0</v>
      </c>
      <c r="AJ133" s="28">
        <v>0</v>
      </c>
      <c r="AK133" s="28">
        <v>0</v>
      </c>
      <c r="AL133" s="28">
        <v>0</v>
      </c>
      <c r="AM133" s="28">
        <v>0</v>
      </c>
      <c r="AN133" s="28">
        <v>0</v>
      </c>
      <c r="AO133" s="28">
        <v>0</v>
      </c>
      <c r="AP133" s="28">
        <v>0</v>
      </c>
      <c r="AQ133" s="28">
        <v>0</v>
      </c>
      <c r="AR133" s="28">
        <v>0</v>
      </c>
      <c r="AS133" s="28">
        <v>0</v>
      </c>
      <c r="AT133" s="28">
        <v>0</v>
      </c>
      <c r="AU133" s="28">
        <v>0</v>
      </c>
      <c r="AV133" s="28">
        <v>0</v>
      </c>
      <c r="AW133" s="28">
        <v>0</v>
      </c>
      <c r="AX133" s="28">
        <v>0</v>
      </c>
      <c r="AY133" s="28">
        <v>0</v>
      </c>
      <c r="AZ133" s="28">
        <v>0</v>
      </c>
      <c r="BA133" s="28">
        <v>0</v>
      </c>
      <c r="BB133" s="28">
        <v>0</v>
      </c>
      <c r="BC133" s="28">
        <v>0</v>
      </c>
      <c r="BD133" s="28">
        <v>0</v>
      </c>
      <c r="BE133" s="28">
        <v>0</v>
      </c>
      <c r="BF133" s="28">
        <v>0</v>
      </c>
      <c r="BG133" s="28">
        <v>0</v>
      </c>
      <c r="BH133" s="28">
        <v>0</v>
      </c>
      <c r="BI133" s="28">
        <v>0</v>
      </c>
      <c r="BJ133" s="28">
        <v>0</v>
      </c>
      <c r="BK133" s="28">
        <v>0</v>
      </c>
      <c r="BL133" s="28">
        <v>0</v>
      </c>
      <c r="BM133" s="28">
        <v>0</v>
      </c>
      <c r="BN133" s="28">
        <v>0</v>
      </c>
      <c r="BO133" s="28">
        <v>0</v>
      </c>
      <c r="BP133" s="28">
        <v>0</v>
      </c>
      <c r="BQ133" s="28">
        <v>0</v>
      </c>
      <c r="BR133" s="28">
        <v>0</v>
      </c>
      <c r="BS133" s="28">
        <v>0</v>
      </c>
      <c r="BT133" s="28">
        <v>0</v>
      </c>
      <c r="BU133" s="28">
        <v>0</v>
      </c>
      <c r="BV133" s="28">
        <v>0</v>
      </c>
      <c r="BW133" s="28">
        <v>0</v>
      </c>
      <c r="BX133" s="28">
        <v>0</v>
      </c>
      <c r="BY133" s="28">
        <v>0</v>
      </c>
      <c r="BZ133" s="28">
        <v>0</v>
      </c>
      <c r="CA133" s="28">
        <v>0</v>
      </c>
      <c r="CB133" s="28">
        <v>0</v>
      </c>
      <c r="CC133" s="28">
        <v>0</v>
      </c>
      <c r="CD133" s="28">
        <v>0</v>
      </c>
      <c r="CE133" s="28">
        <v>0</v>
      </c>
      <c r="CF133" s="28">
        <v>0</v>
      </c>
      <c r="CG133" s="28">
        <v>0</v>
      </c>
      <c r="CH133" s="28">
        <v>0</v>
      </c>
      <c r="CI133" s="28">
        <v>0</v>
      </c>
      <c r="CJ133" s="28">
        <v>0</v>
      </c>
      <c r="CK133" s="28">
        <v>0</v>
      </c>
      <c r="CL133" s="28">
        <v>0</v>
      </c>
      <c r="CM133" s="28">
        <v>0</v>
      </c>
      <c r="CN133" s="28">
        <v>0</v>
      </c>
      <c r="CO133" s="28">
        <v>0</v>
      </c>
      <c r="CP133" s="28">
        <v>0</v>
      </c>
      <c r="CQ133" s="28">
        <v>0</v>
      </c>
      <c r="CR133" s="28">
        <v>0</v>
      </c>
      <c r="CS133" s="28">
        <v>0</v>
      </c>
      <c r="CT133" s="28">
        <v>0</v>
      </c>
      <c r="CU133" s="28">
        <v>0</v>
      </c>
      <c r="CV133" s="28">
        <v>0</v>
      </c>
      <c r="CW133" s="28">
        <v>0</v>
      </c>
      <c r="CX133" s="28">
        <v>0</v>
      </c>
      <c r="CY133" s="28">
        <v>0</v>
      </c>
      <c r="CZ133" s="28">
        <v>0</v>
      </c>
      <c r="DA133" s="28">
        <v>0</v>
      </c>
      <c r="DB133" s="28">
        <v>0</v>
      </c>
      <c r="DC133" s="28">
        <v>0</v>
      </c>
      <c r="DD133" s="28">
        <v>0</v>
      </c>
      <c r="DE133" s="28">
        <v>0</v>
      </c>
      <c r="DF133" s="28">
        <v>0</v>
      </c>
      <c r="DG133" s="28">
        <v>0</v>
      </c>
      <c r="DH133" s="28">
        <v>0</v>
      </c>
      <c r="DI133" s="28">
        <v>0</v>
      </c>
      <c r="DJ133" s="28">
        <v>0</v>
      </c>
      <c r="DK133" s="28">
        <v>0</v>
      </c>
      <c r="DL133" s="28">
        <v>0</v>
      </c>
      <c r="DM133" s="28">
        <v>0</v>
      </c>
      <c r="DN133" s="28">
        <v>0</v>
      </c>
      <c r="DO133" s="28">
        <v>0</v>
      </c>
      <c r="DP133" s="28">
        <v>0</v>
      </c>
      <c r="DQ133" s="28">
        <v>0</v>
      </c>
      <c r="DR133" s="28">
        <v>0</v>
      </c>
      <c r="DS133" s="28">
        <v>0</v>
      </c>
      <c r="DT133" s="28">
        <v>0</v>
      </c>
      <c r="DU133" s="28">
        <v>0</v>
      </c>
      <c r="DV133" s="28">
        <v>0</v>
      </c>
      <c r="DW133" s="28">
        <v>0</v>
      </c>
      <c r="DX133" s="28">
        <v>0</v>
      </c>
      <c r="DY133" s="28">
        <v>0</v>
      </c>
      <c r="DZ133" s="28">
        <v>0</v>
      </c>
      <c r="EA133" s="28">
        <v>0</v>
      </c>
      <c r="EB133" s="28">
        <v>0</v>
      </c>
      <c r="EC133" s="28">
        <v>760036.76115971187</v>
      </c>
      <c r="ED133" s="28">
        <v>0</v>
      </c>
      <c r="EE133" s="28">
        <v>0</v>
      </c>
      <c r="EF133" s="28">
        <v>0</v>
      </c>
      <c r="EG133" s="28">
        <v>0</v>
      </c>
      <c r="EH133" s="28">
        <v>0</v>
      </c>
      <c r="EI133" s="28">
        <v>0</v>
      </c>
      <c r="EJ133" s="28">
        <v>0</v>
      </c>
      <c r="EK133" s="28">
        <v>0</v>
      </c>
      <c r="EL133" s="28">
        <v>0</v>
      </c>
      <c r="EM133" s="28">
        <v>0</v>
      </c>
      <c r="EN133" s="28">
        <v>0</v>
      </c>
      <c r="EO133" s="28">
        <v>0</v>
      </c>
      <c r="EP133" s="28">
        <v>0</v>
      </c>
      <c r="EQ133" s="28">
        <v>0</v>
      </c>
      <c r="ER133" s="28">
        <v>0</v>
      </c>
      <c r="ES133" s="28">
        <f t="shared" ref="ES133:ES148" si="9">SUM(E133:ER133)</f>
        <v>760036.76115971187</v>
      </c>
      <c r="ET133" s="28">
        <v>0</v>
      </c>
      <c r="EU133" s="28">
        <v>0</v>
      </c>
      <c r="EV133" s="28">
        <v>0</v>
      </c>
      <c r="EW133" s="28">
        <v>0</v>
      </c>
      <c r="EX133" s="28">
        <f t="shared" si="5"/>
        <v>760036.76115971187</v>
      </c>
      <c r="EZ133" s="5">
        <f t="shared" si="7"/>
        <v>0</v>
      </c>
      <c r="AMD133"/>
      <c r="AME133"/>
      <c r="AMF133"/>
      <c r="AMG133"/>
      <c r="AMH133"/>
      <c r="AMI133"/>
      <c r="AMJ133"/>
      <c r="AMK133"/>
    </row>
    <row r="134" spans="1:1025" s="5" customFormat="1" x14ac:dyDescent="0.25">
      <c r="A134" s="9">
        <v>130</v>
      </c>
      <c r="B134" s="22"/>
      <c r="C134" s="24" t="s">
        <v>544</v>
      </c>
      <c r="D134" s="25" t="s">
        <v>545</v>
      </c>
      <c r="E134" s="28">
        <v>0</v>
      </c>
      <c r="F134" s="28">
        <v>0</v>
      </c>
      <c r="G134" s="28">
        <v>0</v>
      </c>
      <c r="H134" s="28">
        <v>0</v>
      </c>
      <c r="I134" s="28">
        <v>0</v>
      </c>
      <c r="J134" s="28">
        <v>0</v>
      </c>
      <c r="K134" s="28">
        <v>0</v>
      </c>
      <c r="L134" s="28">
        <v>0</v>
      </c>
      <c r="M134" s="28">
        <v>0</v>
      </c>
      <c r="N134" s="28">
        <v>0</v>
      </c>
      <c r="O134" s="28">
        <v>0</v>
      </c>
      <c r="P134" s="28">
        <v>0</v>
      </c>
      <c r="Q134" s="28">
        <v>0</v>
      </c>
      <c r="R134" s="28">
        <v>0</v>
      </c>
      <c r="S134" s="28">
        <v>0</v>
      </c>
      <c r="T134" s="28">
        <v>0</v>
      </c>
      <c r="U134" s="28">
        <v>0</v>
      </c>
      <c r="V134" s="28">
        <v>0</v>
      </c>
      <c r="W134" s="28">
        <v>0</v>
      </c>
      <c r="X134" s="28">
        <v>0</v>
      </c>
      <c r="Y134" s="28">
        <v>0</v>
      </c>
      <c r="Z134" s="28">
        <v>0</v>
      </c>
      <c r="AA134" s="28">
        <v>0</v>
      </c>
      <c r="AB134" s="28">
        <v>0</v>
      </c>
      <c r="AC134" s="28">
        <v>0</v>
      </c>
      <c r="AD134" s="28">
        <v>0</v>
      </c>
      <c r="AE134" s="28">
        <v>0</v>
      </c>
      <c r="AF134" s="28">
        <v>0</v>
      </c>
      <c r="AG134" s="28">
        <v>0</v>
      </c>
      <c r="AH134" s="28">
        <v>0</v>
      </c>
      <c r="AI134" s="28">
        <v>0</v>
      </c>
      <c r="AJ134" s="28">
        <v>0</v>
      </c>
      <c r="AK134" s="28">
        <v>0</v>
      </c>
      <c r="AL134" s="28">
        <v>0</v>
      </c>
      <c r="AM134" s="28">
        <v>0</v>
      </c>
      <c r="AN134" s="28">
        <v>0</v>
      </c>
      <c r="AO134" s="28">
        <v>0</v>
      </c>
      <c r="AP134" s="28">
        <v>0</v>
      </c>
      <c r="AQ134" s="28">
        <v>0</v>
      </c>
      <c r="AR134" s="28">
        <v>0</v>
      </c>
      <c r="AS134" s="28">
        <v>0</v>
      </c>
      <c r="AT134" s="28">
        <v>0</v>
      </c>
      <c r="AU134" s="28">
        <v>0</v>
      </c>
      <c r="AV134" s="28">
        <v>0</v>
      </c>
      <c r="AW134" s="28">
        <v>0</v>
      </c>
      <c r="AX134" s="28">
        <v>0</v>
      </c>
      <c r="AY134" s="28">
        <v>0</v>
      </c>
      <c r="AZ134" s="28">
        <v>0</v>
      </c>
      <c r="BA134" s="28">
        <v>0</v>
      </c>
      <c r="BB134" s="28">
        <v>0</v>
      </c>
      <c r="BC134" s="28">
        <v>0</v>
      </c>
      <c r="BD134" s="28">
        <v>0</v>
      </c>
      <c r="BE134" s="28">
        <v>0</v>
      </c>
      <c r="BF134" s="28">
        <v>0</v>
      </c>
      <c r="BG134" s="28">
        <v>0</v>
      </c>
      <c r="BH134" s="28">
        <v>0</v>
      </c>
      <c r="BI134" s="28">
        <v>0</v>
      </c>
      <c r="BJ134" s="28">
        <v>0</v>
      </c>
      <c r="BK134" s="28">
        <v>0</v>
      </c>
      <c r="BL134" s="28">
        <v>0</v>
      </c>
      <c r="BM134" s="28">
        <v>0</v>
      </c>
      <c r="BN134" s="28">
        <v>0</v>
      </c>
      <c r="BO134" s="28">
        <v>0</v>
      </c>
      <c r="BP134" s="28">
        <v>0</v>
      </c>
      <c r="BQ134" s="28">
        <v>0</v>
      </c>
      <c r="BR134" s="28">
        <v>0</v>
      </c>
      <c r="BS134" s="28">
        <v>0</v>
      </c>
      <c r="BT134" s="28">
        <v>0</v>
      </c>
      <c r="BU134" s="28">
        <v>0</v>
      </c>
      <c r="BV134" s="28">
        <v>0</v>
      </c>
      <c r="BW134" s="28">
        <v>0</v>
      </c>
      <c r="BX134" s="28">
        <v>0</v>
      </c>
      <c r="BY134" s="28">
        <v>0</v>
      </c>
      <c r="BZ134" s="28">
        <v>0</v>
      </c>
      <c r="CA134" s="28">
        <v>0</v>
      </c>
      <c r="CB134" s="28">
        <v>0</v>
      </c>
      <c r="CC134" s="28">
        <v>0</v>
      </c>
      <c r="CD134" s="28">
        <v>0</v>
      </c>
      <c r="CE134" s="28">
        <v>0</v>
      </c>
      <c r="CF134" s="28">
        <v>0</v>
      </c>
      <c r="CG134" s="28">
        <v>0</v>
      </c>
      <c r="CH134" s="28">
        <v>0</v>
      </c>
      <c r="CI134" s="28">
        <v>0</v>
      </c>
      <c r="CJ134" s="28">
        <v>0</v>
      </c>
      <c r="CK134" s="28">
        <v>0</v>
      </c>
      <c r="CL134" s="28">
        <v>0</v>
      </c>
      <c r="CM134" s="28">
        <v>0</v>
      </c>
      <c r="CN134" s="28">
        <v>0</v>
      </c>
      <c r="CO134" s="28">
        <v>0</v>
      </c>
      <c r="CP134" s="28">
        <v>0</v>
      </c>
      <c r="CQ134" s="28">
        <v>0</v>
      </c>
      <c r="CR134" s="28">
        <v>0</v>
      </c>
      <c r="CS134" s="28">
        <v>0</v>
      </c>
      <c r="CT134" s="28">
        <v>0</v>
      </c>
      <c r="CU134" s="28">
        <v>0</v>
      </c>
      <c r="CV134" s="28">
        <v>0</v>
      </c>
      <c r="CW134" s="28">
        <v>0</v>
      </c>
      <c r="CX134" s="28">
        <v>0</v>
      </c>
      <c r="CY134" s="28">
        <v>0</v>
      </c>
      <c r="CZ134" s="28">
        <v>0</v>
      </c>
      <c r="DA134" s="28">
        <v>0</v>
      </c>
      <c r="DB134" s="28">
        <v>0</v>
      </c>
      <c r="DC134" s="28">
        <v>0</v>
      </c>
      <c r="DD134" s="28">
        <v>0</v>
      </c>
      <c r="DE134" s="28">
        <v>0</v>
      </c>
      <c r="DF134" s="28">
        <v>0</v>
      </c>
      <c r="DG134" s="28">
        <v>0</v>
      </c>
      <c r="DH134" s="28">
        <v>0</v>
      </c>
      <c r="DI134" s="28">
        <v>0</v>
      </c>
      <c r="DJ134" s="28">
        <v>0</v>
      </c>
      <c r="DK134" s="28">
        <v>0</v>
      </c>
      <c r="DL134" s="28">
        <v>0</v>
      </c>
      <c r="DM134" s="28">
        <v>0</v>
      </c>
      <c r="DN134" s="28">
        <v>0</v>
      </c>
      <c r="DO134" s="28">
        <v>0</v>
      </c>
      <c r="DP134" s="28">
        <v>0</v>
      </c>
      <c r="DQ134" s="28">
        <v>0</v>
      </c>
      <c r="DR134" s="28">
        <v>0</v>
      </c>
      <c r="DS134" s="28">
        <v>0</v>
      </c>
      <c r="DT134" s="28">
        <v>0</v>
      </c>
      <c r="DU134" s="28">
        <v>0</v>
      </c>
      <c r="DV134" s="28">
        <v>0</v>
      </c>
      <c r="DW134" s="28">
        <v>0</v>
      </c>
      <c r="DX134" s="28">
        <v>0</v>
      </c>
      <c r="DY134" s="28">
        <v>0</v>
      </c>
      <c r="DZ134" s="28">
        <v>0</v>
      </c>
      <c r="EA134" s="28">
        <v>0</v>
      </c>
      <c r="EB134" s="28">
        <v>0</v>
      </c>
      <c r="EC134" s="28">
        <v>0</v>
      </c>
      <c r="ED134" s="28">
        <v>609300.87556833797</v>
      </c>
      <c r="EE134" s="28">
        <v>0</v>
      </c>
      <c r="EF134" s="28">
        <v>0</v>
      </c>
      <c r="EG134" s="28">
        <v>0</v>
      </c>
      <c r="EH134" s="28">
        <v>0</v>
      </c>
      <c r="EI134" s="28">
        <v>0</v>
      </c>
      <c r="EJ134" s="28">
        <v>0</v>
      </c>
      <c r="EK134" s="28">
        <v>0</v>
      </c>
      <c r="EL134" s="28">
        <v>0</v>
      </c>
      <c r="EM134" s="28">
        <v>0</v>
      </c>
      <c r="EN134" s="28">
        <v>0</v>
      </c>
      <c r="EO134" s="28">
        <v>0</v>
      </c>
      <c r="EP134" s="28">
        <v>0</v>
      </c>
      <c r="EQ134" s="28">
        <v>0</v>
      </c>
      <c r="ER134" s="28">
        <v>0</v>
      </c>
      <c r="ES134" s="28">
        <f t="shared" si="9"/>
        <v>609300.87556833797</v>
      </c>
      <c r="ET134" s="28">
        <v>4607.7038066548375</v>
      </c>
      <c r="EU134" s="28">
        <v>0</v>
      </c>
      <c r="EV134" s="28">
        <v>0</v>
      </c>
      <c r="EW134" s="28">
        <v>0</v>
      </c>
      <c r="EX134" s="28">
        <f t="shared" ref="EX134:EX148" si="10">+SUM(ES134:EW134)</f>
        <v>613908.57937499275</v>
      </c>
      <c r="EZ134" s="5">
        <f t="shared" si="7"/>
        <v>0</v>
      </c>
      <c r="AMD134"/>
      <c r="AME134"/>
      <c r="AMF134"/>
      <c r="AMG134"/>
      <c r="AMH134"/>
      <c r="AMI134"/>
      <c r="AMJ134"/>
      <c r="AMK134"/>
    </row>
    <row r="135" spans="1:1025" s="5" customFormat="1" ht="38.25" x14ac:dyDescent="0.25">
      <c r="A135" s="9">
        <v>131</v>
      </c>
      <c r="B135" s="22"/>
      <c r="C135" s="24" t="s">
        <v>546</v>
      </c>
      <c r="D135" s="25" t="s">
        <v>547</v>
      </c>
      <c r="E135" s="28">
        <v>0</v>
      </c>
      <c r="F135" s="28">
        <v>0</v>
      </c>
      <c r="G135" s="28">
        <v>0</v>
      </c>
      <c r="H135" s="28">
        <v>0</v>
      </c>
      <c r="I135" s="28">
        <v>0</v>
      </c>
      <c r="J135" s="28">
        <v>0</v>
      </c>
      <c r="K135" s="28">
        <v>0</v>
      </c>
      <c r="L135" s="28">
        <v>0</v>
      </c>
      <c r="M135" s="28">
        <v>0</v>
      </c>
      <c r="N135" s="28">
        <v>0</v>
      </c>
      <c r="O135" s="28">
        <v>0</v>
      </c>
      <c r="P135" s="28">
        <v>0</v>
      </c>
      <c r="Q135" s="28">
        <v>0</v>
      </c>
      <c r="R135" s="28">
        <v>0</v>
      </c>
      <c r="S135" s="28">
        <v>0</v>
      </c>
      <c r="T135" s="28">
        <v>0</v>
      </c>
      <c r="U135" s="28">
        <v>0</v>
      </c>
      <c r="V135" s="28">
        <v>0</v>
      </c>
      <c r="W135" s="28">
        <v>0</v>
      </c>
      <c r="X135" s="28">
        <v>0</v>
      </c>
      <c r="Y135" s="28">
        <v>0</v>
      </c>
      <c r="Z135" s="28">
        <v>0</v>
      </c>
      <c r="AA135" s="28">
        <v>0</v>
      </c>
      <c r="AB135" s="28">
        <v>0</v>
      </c>
      <c r="AC135" s="28">
        <v>0</v>
      </c>
      <c r="AD135" s="28">
        <v>0</v>
      </c>
      <c r="AE135" s="28">
        <v>0</v>
      </c>
      <c r="AF135" s="28">
        <v>0</v>
      </c>
      <c r="AG135" s="28">
        <v>0</v>
      </c>
      <c r="AH135" s="28">
        <v>0</v>
      </c>
      <c r="AI135" s="28">
        <v>0</v>
      </c>
      <c r="AJ135" s="28">
        <v>0</v>
      </c>
      <c r="AK135" s="28">
        <v>0</v>
      </c>
      <c r="AL135" s="28">
        <v>0</v>
      </c>
      <c r="AM135" s="28">
        <v>0</v>
      </c>
      <c r="AN135" s="28">
        <v>0</v>
      </c>
      <c r="AO135" s="28">
        <v>0</v>
      </c>
      <c r="AP135" s="28">
        <v>0</v>
      </c>
      <c r="AQ135" s="28">
        <v>0</v>
      </c>
      <c r="AR135" s="28">
        <v>0</v>
      </c>
      <c r="AS135" s="28">
        <v>0</v>
      </c>
      <c r="AT135" s="28">
        <v>0</v>
      </c>
      <c r="AU135" s="28">
        <v>0</v>
      </c>
      <c r="AV135" s="28">
        <v>0</v>
      </c>
      <c r="AW135" s="28">
        <v>0</v>
      </c>
      <c r="AX135" s="28">
        <v>0</v>
      </c>
      <c r="AY135" s="28">
        <v>0</v>
      </c>
      <c r="AZ135" s="28">
        <v>0</v>
      </c>
      <c r="BA135" s="28">
        <v>0</v>
      </c>
      <c r="BB135" s="28">
        <v>0</v>
      </c>
      <c r="BC135" s="28">
        <v>0</v>
      </c>
      <c r="BD135" s="28">
        <v>0</v>
      </c>
      <c r="BE135" s="28">
        <v>0</v>
      </c>
      <c r="BF135" s="28">
        <v>0</v>
      </c>
      <c r="BG135" s="28">
        <v>0</v>
      </c>
      <c r="BH135" s="28">
        <v>0</v>
      </c>
      <c r="BI135" s="28">
        <v>0</v>
      </c>
      <c r="BJ135" s="28">
        <v>0</v>
      </c>
      <c r="BK135" s="28">
        <v>0</v>
      </c>
      <c r="BL135" s="28">
        <v>0</v>
      </c>
      <c r="BM135" s="28">
        <v>0</v>
      </c>
      <c r="BN135" s="28">
        <v>0</v>
      </c>
      <c r="BO135" s="28">
        <v>0</v>
      </c>
      <c r="BP135" s="28">
        <v>0</v>
      </c>
      <c r="BQ135" s="28">
        <v>0</v>
      </c>
      <c r="BR135" s="28">
        <v>0</v>
      </c>
      <c r="BS135" s="28">
        <v>0</v>
      </c>
      <c r="BT135" s="28">
        <v>0</v>
      </c>
      <c r="BU135" s="28">
        <v>0</v>
      </c>
      <c r="BV135" s="28">
        <v>0</v>
      </c>
      <c r="BW135" s="28">
        <v>0</v>
      </c>
      <c r="BX135" s="28">
        <v>0</v>
      </c>
      <c r="BY135" s="28">
        <v>0</v>
      </c>
      <c r="BZ135" s="28">
        <v>0</v>
      </c>
      <c r="CA135" s="28">
        <v>0</v>
      </c>
      <c r="CB135" s="28">
        <v>0</v>
      </c>
      <c r="CC135" s="28">
        <v>0</v>
      </c>
      <c r="CD135" s="28">
        <v>0</v>
      </c>
      <c r="CE135" s="28">
        <v>0</v>
      </c>
      <c r="CF135" s="28">
        <v>0</v>
      </c>
      <c r="CG135" s="28">
        <v>0</v>
      </c>
      <c r="CH135" s="28">
        <v>0</v>
      </c>
      <c r="CI135" s="28">
        <v>0</v>
      </c>
      <c r="CJ135" s="28">
        <v>0</v>
      </c>
      <c r="CK135" s="28">
        <v>0</v>
      </c>
      <c r="CL135" s="28">
        <v>0</v>
      </c>
      <c r="CM135" s="28">
        <v>0</v>
      </c>
      <c r="CN135" s="28">
        <v>0</v>
      </c>
      <c r="CO135" s="28">
        <v>0</v>
      </c>
      <c r="CP135" s="28">
        <v>0</v>
      </c>
      <c r="CQ135" s="28">
        <v>0</v>
      </c>
      <c r="CR135" s="28">
        <v>0</v>
      </c>
      <c r="CS135" s="28">
        <v>0</v>
      </c>
      <c r="CT135" s="28">
        <v>0</v>
      </c>
      <c r="CU135" s="28">
        <v>0</v>
      </c>
      <c r="CV135" s="28">
        <v>0</v>
      </c>
      <c r="CW135" s="28">
        <v>0</v>
      </c>
      <c r="CX135" s="28">
        <v>0</v>
      </c>
      <c r="CY135" s="28">
        <v>0</v>
      </c>
      <c r="CZ135" s="28">
        <v>0</v>
      </c>
      <c r="DA135" s="28">
        <v>0</v>
      </c>
      <c r="DB135" s="28">
        <v>0</v>
      </c>
      <c r="DC135" s="28">
        <v>0</v>
      </c>
      <c r="DD135" s="28">
        <v>0</v>
      </c>
      <c r="DE135" s="28">
        <v>0</v>
      </c>
      <c r="DF135" s="28">
        <v>0</v>
      </c>
      <c r="DG135" s="28">
        <v>0</v>
      </c>
      <c r="DH135" s="28">
        <v>0</v>
      </c>
      <c r="DI135" s="28">
        <v>0</v>
      </c>
      <c r="DJ135" s="28">
        <v>0</v>
      </c>
      <c r="DK135" s="28">
        <v>0</v>
      </c>
      <c r="DL135" s="28">
        <v>0</v>
      </c>
      <c r="DM135" s="28">
        <v>0</v>
      </c>
      <c r="DN135" s="28">
        <v>0</v>
      </c>
      <c r="DO135" s="28">
        <v>0</v>
      </c>
      <c r="DP135" s="28">
        <v>0</v>
      </c>
      <c r="DQ135" s="28">
        <v>0</v>
      </c>
      <c r="DR135" s="28">
        <v>0</v>
      </c>
      <c r="DS135" s="28">
        <v>0</v>
      </c>
      <c r="DT135" s="28">
        <v>0</v>
      </c>
      <c r="DU135" s="28">
        <v>0</v>
      </c>
      <c r="DV135" s="28">
        <v>0</v>
      </c>
      <c r="DW135" s="28">
        <v>0</v>
      </c>
      <c r="DX135" s="28">
        <v>0</v>
      </c>
      <c r="DY135" s="28">
        <v>0</v>
      </c>
      <c r="DZ135" s="28">
        <v>0</v>
      </c>
      <c r="EA135" s="28">
        <v>0</v>
      </c>
      <c r="EB135" s="28">
        <v>0</v>
      </c>
      <c r="EC135" s="28">
        <v>0</v>
      </c>
      <c r="ED135" s="28">
        <v>0</v>
      </c>
      <c r="EE135" s="28">
        <v>19911.112700026952</v>
      </c>
      <c r="EF135" s="28">
        <v>0</v>
      </c>
      <c r="EG135" s="28">
        <v>0</v>
      </c>
      <c r="EH135" s="28">
        <v>0</v>
      </c>
      <c r="EI135" s="28">
        <v>0</v>
      </c>
      <c r="EJ135" s="28">
        <v>0</v>
      </c>
      <c r="EK135" s="28">
        <v>0</v>
      </c>
      <c r="EL135" s="28">
        <v>0</v>
      </c>
      <c r="EM135" s="28">
        <v>0</v>
      </c>
      <c r="EN135" s="28">
        <v>0</v>
      </c>
      <c r="EO135" s="28">
        <v>0</v>
      </c>
      <c r="EP135" s="28">
        <v>0</v>
      </c>
      <c r="EQ135" s="28">
        <v>0</v>
      </c>
      <c r="ER135" s="28">
        <v>0</v>
      </c>
      <c r="ES135" s="28">
        <f t="shared" si="9"/>
        <v>19911.112700026952</v>
      </c>
      <c r="ET135" s="28">
        <v>0</v>
      </c>
      <c r="EU135" s="28">
        <v>0</v>
      </c>
      <c r="EV135" s="28">
        <v>0</v>
      </c>
      <c r="EW135" s="28">
        <v>0</v>
      </c>
      <c r="EX135" s="28">
        <f t="shared" si="10"/>
        <v>19911.112700026952</v>
      </c>
      <c r="EZ135" s="5">
        <f t="shared" si="7"/>
        <v>0</v>
      </c>
      <c r="AMD135"/>
      <c r="AME135"/>
      <c r="AMF135"/>
      <c r="AMG135"/>
      <c r="AMH135"/>
      <c r="AMI135"/>
      <c r="AMJ135"/>
      <c r="AMK135"/>
    </row>
    <row r="136" spans="1:1025" s="5" customFormat="1" x14ac:dyDescent="0.25">
      <c r="A136" s="9">
        <v>132</v>
      </c>
      <c r="B136" s="22"/>
      <c r="C136" s="24" t="s">
        <v>548</v>
      </c>
      <c r="D136" s="25" t="s">
        <v>549</v>
      </c>
      <c r="E136" s="28">
        <v>0</v>
      </c>
      <c r="F136" s="28">
        <v>0</v>
      </c>
      <c r="G136" s="28">
        <v>0</v>
      </c>
      <c r="H136" s="28">
        <v>0</v>
      </c>
      <c r="I136" s="28">
        <v>0</v>
      </c>
      <c r="J136" s="28">
        <v>0</v>
      </c>
      <c r="K136" s="28">
        <v>0</v>
      </c>
      <c r="L136" s="28">
        <v>0</v>
      </c>
      <c r="M136" s="28">
        <v>0</v>
      </c>
      <c r="N136" s="28">
        <v>0</v>
      </c>
      <c r="O136" s="28">
        <v>0</v>
      </c>
      <c r="P136" s="28">
        <v>0</v>
      </c>
      <c r="Q136" s="28">
        <v>0</v>
      </c>
      <c r="R136" s="28">
        <v>0</v>
      </c>
      <c r="S136" s="28">
        <v>0</v>
      </c>
      <c r="T136" s="28">
        <v>0</v>
      </c>
      <c r="U136" s="28">
        <v>0</v>
      </c>
      <c r="V136" s="28">
        <v>0</v>
      </c>
      <c r="W136" s="28">
        <v>0</v>
      </c>
      <c r="X136" s="28">
        <v>0</v>
      </c>
      <c r="Y136" s="28">
        <v>0</v>
      </c>
      <c r="Z136" s="28">
        <v>0</v>
      </c>
      <c r="AA136" s="28">
        <v>0</v>
      </c>
      <c r="AB136" s="28">
        <v>0</v>
      </c>
      <c r="AC136" s="28">
        <v>0</v>
      </c>
      <c r="AD136" s="28">
        <v>0</v>
      </c>
      <c r="AE136" s="28">
        <v>0</v>
      </c>
      <c r="AF136" s="28">
        <v>0</v>
      </c>
      <c r="AG136" s="28">
        <v>0</v>
      </c>
      <c r="AH136" s="28">
        <v>0</v>
      </c>
      <c r="AI136" s="28">
        <v>0</v>
      </c>
      <c r="AJ136" s="28">
        <v>0</v>
      </c>
      <c r="AK136" s="28">
        <v>0</v>
      </c>
      <c r="AL136" s="28">
        <v>0</v>
      </c>
      <c r="AM136" s="28">
        <v>0</v>
      </c>
      <c r="AN136" s="28">
        <v>0</v>
      </c>
      <c r="AO136" s="28">
        <v>0</v>
      </c>
      <c r="AP136" s="28">
        <v>0</v>
      </c>
      <c r="AQ136" s="28">
        <v>0</v>
      </c>
      <c r="AR136" s="28">
        <v>0</v>
      </c>
      <c r="AS136" s="28">
        <v>0</v>
      </c>
      <c r="AT136" s="28">
        <v>0</v>
      </c>
      <c r="AU136" s="28">
        <v>0</v>
      </c>
      <c r="AV136" s="28">
        <v>0</v>
      </c>
      <c r="AW136" s="28">
        <v>0</v>
      </c>
      <c r="AX136" s="28">
        <v>0</v>
      </c>
      <c r="AY136" s="28">
        <v>0</v>
      </c>
      <c r="AZ136" s="28">
        <v>0</v>
      </c>
      <c r="BA136" s="28">
        <v>0</v>
      </c>
      <c r="BB136" s="28">
        <v>0</v>
      </c>
      <c r="BC136" s="28">
        <v>0</v>
      </c>
      <c r="BD136" s="28">
        <v>0</v>
      </c>
      <c r="BE136" s="28">
        <v>0</v>
      </c>
      <c r="BF136" s="28">
        <v>0</v>
      </c>
      <c r="BG136" s="28">
        <v>0</v>
      </c>
      <c r="BH136" s="28">
        <v>0</v>
      </c>
      <c r="BI136" s="28">
        <v>0</v>
      </c>
      <c r="BJ136" s="28">
        <v>0</v>
      </c>
      <c r="BK136" s="28">
        <v>0</v>
      </c>
      <c r="BL136" s="28">
        <v>0</v>
      </c>
      <c r="BM136" s="28">
        <v>0</v>
      </c>
      <c r="BN136" s="28">
        <v>0</v>
      </c>
      <c r="BO136" s="28">
        <v>0</v>
      </c>
      <c r="BP136" s="28">
        <v>0</v>
      </c>
      <c r="BQ136" s="28">
        <v>0</v>
      </c>
      <c r="BR136" s="28">
        <v>0</v>
      </c>
      <c r="BS136" s="28">
        <v>0</v>
      </c>
      <c r="BT136" s="28">
        <v>0</v>
      </c>
      <c r="BU136" s="28">
        <v>0</v>
      </c>
      <c r="BV136" s="28">
        <v>0</v>
      </c>
      <c r="BW136" s="28">
        <v>0</v>
      </c>
      <c r="BX136" s="28">
        <v>0</v>
      </c>
      <c r="BY136" s="28">
        <v>0</v>
      </c>
      <c r="BZ136" s="28">
        <v>0</v>
      </c>
      <c r="CA136" s="28">
        <v>0</v>
      </c>
      <c r="CB136" s="28">
        <v>0</v>
      </c>
      <c r="CC136" s="28">
        <v>0</v>
      </c>
      <c r="CD136" s="28">
        <v>0</v>
      </c>
      <c r="CE136" s="28">
        <v>0</v>
      </c>
      <c r="CF136" s="28">
        <v>0</v>
      </c>
      <c r="CG136" s="28">
        <v>0</v>
      </c>
      <c r="CH136" s="28">
        <v>0</v>
      </c>
      <c r="CI136" s="28">
        <v>0</v>
      </c>
      <c r="CJ136" s="28">
        <v>0</v>
      </c>
      <c r="CK136" s="28">
        <v>0</v>
      </c>
      <c r="CL136" s="28">
        <v>0</v>
      </c>
      <c r="CM136" s="28">
        <v>0</v>
      </c>
      <c r="CN136" s="28">
        <v>0</v>
      </c>
      <c r="CO136" s="28">
        <v>0</v>
      </c>
      <c r="CP136" s="28">
        <v>0</v>
      </c>
      <c r="CQ136" s="28">
        <v>0</v>
      </c>
      <c r="CR136" s="28">
        <v>0</v>
      </c>
      <c r="CS136" s="28">
        <v>0</v>
      </c>
      <c r="CT136" s="28">
        <v>0</v>
      </c>
      <c r="CU136" s="28">
        <v>0</v>
      </c>
      <c r="CV136" s="28">
        <v>0</v>
      </c>
      <c r="CW136" s="28">
        <v>0</v>
      </c>
      <c r="CX136" s="28">
        <v>0</v>
      </c>
      <c r="CY136" s="28">
        <v>0</v>
      </c>
      <c r="CZ136" s="28">
        <v>0</v>
      </c>
      <c r="DA136" s="28">
        <v>0</v>
      </c>
      <c r="DB136" s="28">
        <v>0</v>
      </c>
      <c r="DC136" s="28">
        <v>0</v>
      </c>
      <c r="DD136" s="28">
        <v>0</v>
      </c>
      <c r="DE136" s="28">
        <v>0</v>
      </c>
      <c r="DF136" s="28">
        <v>0</v>
      </c>
      <c r="DG136" s="28">
        <v>0</v>
      </c>
      <c r="DH136" s="28">
        <v>0</v>
      </c>
      <c r="DI136" s="28">
        <v>0</v>
      </c>
      <c r="DJ136" s="28">
        <v>0</v>
      </c>
      <c r="DK136" s="28">
        <v>0</v>
      </c>
      <c r="DL136" s="28">
        <v>532.7023611916859</v>
      </c>
      <c r="DM136" s="28">
        <v>0</v>
      </c>
      <c r="DN136" s="28">
        <v>0</v>
      </c>
      <c r="DO136" s="28">
        <v>0</v>
      </c>
      <c r="DP136" s="28">
        <v>0</v>
      </c>
      <c r="DQ136" s="28">
        <v>0</v>
      </c>
      <c r="DR136" s="28">
        <v>164.21876593910906</v>
      </c>
      <c r="DS136" s="28">
        <v>0</v>
      </c>
      <c r="DT136" s="28">
        <v>0</v>
      </c>
      <c r="DU136" s="28">
        <v>0</v>
      </c>
      <c r="DV136" s="28">
        <v>0</v>
      </c>
      <c r="DW136" s="28">
        <v>0</v>
      </c>
      <c r="DX136" s="28">
        <v>0</v>
      </c>
      <c r="DY136" s="28">
        <v>0</v>
      </c>
      <c r="DZ136" s="28">
        <v>0</v>
      </c>
      <c r="EA136" s="28">
        <v>0</v>
      </c>
      <c r="EB136" s="28">
        <v>0</v>
      </c>
      <c r="EC136" s="28">
        <v>1580.9355799295845</v>
      </c>
      <c r="ED136" s="28">
        <v>76.777418078742414</v>
      </c>
      <c r="EE136" s="28">
        <v>0</v>
      </c>
      <c r="EF136" s="28">
        <v>2246899.3788279165</v>
      </c>
      <c r="EG136" s="28">
        <v>660.66762607392343</v>
      </c>
      <c r="EH136" s="28">
        <v>0</v>
      </c>
      <c r="EI136" s="28">
        <v>0</v>
      </c>
      <c r="EJ136" s="28">
        <v>0</v>
      </c>
      <c r="EK136" s="28">
        <v>1921.9442863192896</v>
      </c>
      <c r="EL136" s="28">
        <v>1565.5857036771131</v>
      </c>
      <c r="EM136" s="28">
        <v>0</v>
      </c>
      <c r="EN136" s="28">
        <v>0</v>
      </c>
      <c r="EO136" s="28">
        <v>0</v>
      </c>
      <c r="EP136" s="28">
        <v>0</v>
      </c>
      <c r="EQ136" s="28">
        <v>0</v>
      </c>
      <c r="ER136" s="28">
        <v>0</v>
      </c>
      <c r="ES136" s="28">
        <f t="shared" si="9"/>
        <v>2253402.2105691261</v>
      </c>
      <c r="ET136" s="28">
        <v>0</v>
      </c>
      <c r="EU136" s="28">
        <v>0</v>
      </c>
      <c r="EV136" s="28">
        <v>0</v>
      </c>
      <c r="EW136" s="28">
        <v>0</v>
      </c>
      <c r="EX136" s="28">
        <f t="shared" si="10"/>
        <v>2253402.2105691261</v>
      </c>
      <c r="EZ136" s="5">
        <f t="shared" si="7"/>
        <v>0</v>
      </c>
      <c r="AMD136"/>
      <c r="AME136"/>
      <c r="AMF136"/>
      <c r="AMG136"/>
      <c r="AMH136"/>
      <c r="AMI136"/>
      <c r="AMJ136"/>
      <c r="AMK136"/>
    </row>
    <row r="137" spans="1:1025" s="5" customFormat="1" ht="25.5" x14ac:dyDescent="0.25">
      <c r="A137" s="9">
        <v>133</v>
      </c>
      <c r="B137" s="22"/>
      <c r="C137" s="24" t="s">
        <v>550</v>
      </c>
      <c r="D137" s="25" t="s">
        <v>551</v>
      </c>
      <c r="E137" s="28">
        <v>0</v>
      </c>
      <c r="F137" s="28">
        <v>0</v>
      </c>
      <c r="G137" s="28">
        <v>0</v>
      </c>
      <c r="H137" s="28">
        <v>0</v>
      </c>
      <c r="I137" s="28">
        <v>0</v>
      </c>
      <c r="J137" s="28">
        <v>0</v>
      </c>
      <c r="K137" s="28">
        <v>0</v>
      </c>
      <c r="L137" s="28">
        <v>0</v>
      </c>
      <c r="M137" s="28">
        <v>0</v>
      </c>
      <c r="N137" s="28">
        <v>0</v>
      </c>
      <c r="O137" s="28">
        <v>0</v>
      </c>
      <c r="P137" s="28">
        <v>0</v>
      </c>
      <c r="Q137" s="28">
        <v>0</v>
      </c>
      <c r="R137" s="28">
        <v>0</v>
      </c>
      <c r="S137" s="28">
        <v>0</v>
      </c>
      <c r="T137" s="28">
        <v>0</v>
      </c>
      <c r="U137" s="28">
        <v>0</v>
      </c>
      <c r="V137" s="28">
        <v>0</v>
      </c>
      <c r="W137" s="28">
        <v>0</v>
      </c>
      <c r="X137" s="28">
        <v>0</v>
      </c>
      <c r="Y137" s="28">
        <v>0</v>
      </c>
      <c r="Z137" s="28">
        <v>0</v>
      </c>
      <c r="AA137" s="28">
        <v>0</v>
      </c>
      <c r="AB137" s="28">
        <v>0</v>
      </c>
      <c r="AC137" s="28">
        <v>0</v>
      </c>
      <c r="AD137" s="28">
        <v>0</v>
      </c>
      <c r="AE137" s="28">
        <v>0</v>
      </c>
      <c r="AF137" s="28">
        <v>0</v>
      </c>
      <c r="AG137" s="28">
        <v>0</v>
      </c>
      <c r="AH137" s="28">
        <v>0</v>
      </c>
      <c r="AI137" s="28">
        <v>0</v>
      </c>
      <c r="AJ137" s="28">
        <v>0</v>
      </c>
      <c r="AK137" s="28">
        <v>0</v>
      </c>
      <c r="AL137" s="28">
        <v>0</v>
      </c>
      <c r="AM137" s="28">
        <v>0</v>
      </c>
      <c r="AN137" s="28">
        <v>0</v>
      </c>
      <c r="AO137" s="28">
        <v>0</v>
      </c>
      <c r="AP137" s="28">
        <v>0</v>
      </c>
      <c r="AQ137" s="28">
        <v>0</v>
      </c>
      <c r="AR137" s="28">
        <v>0</v>
      </c>
      <c r="AS137" s="28">
        <v>0</v>
      </c>
      <c r="AT137" s="28">
        <v>0</v>
      </c>
      <c r="AU137" s="28">
        <v>0</v>
      </c>
      <c r="AV137" s="28">
        <v>0</v>
      </c>
      <c r="AW137" s="28">
        <v>0</v>
      </c>
      <c r="AX137" s="28">
        <v>0</v>
      </c>
      <c r="AY137" s="28">
        <v>0</v>
      </c>
      <c r="AZ137" s="28">
        <v>0</v>
      </c>
      <c r="BA137" s="28">
        <v>0</v>
      </c>
      <c r="BB137" s="28">
        <v>0</v>
      </c>
      <c r="BC137" s="28">
        <v>0</v>
      </c>
      <c r="BD137" s="28">
        <v>0</v>
      </c>
      <c r="BE137" s="28">
        <v>0</v>
      </c>
      <c r="BF137" s="28">
        <v>0</v>
      </c>
      <c r="BG137" s="28">
        <v>0</v>
      </c>
      <c r="BH137" s="28">
        <v>0</v>
      </c>
      <c r="BI137" s="28">
        <v>0</v>
      </c>
      <c r="BJ137" s="28">
        <v>0</v>
      </c>
      <c r="BK137" s="28">
        <v>0</v>
      </c>
      <c r="BL137" s="28">
        <v>0</v>
      </c>
      <c r="BM137" s="28">
        <v>0</v>
      </c>
      <c r="BN137" s="28">
        <v>0</v>
      </c>
      <c r="BO137" s="28">
        <v>0</v>
      </c>
      <c r="BP137" s="28">
        <v>0</v>
      </c>
      <c r="BQ137" s="28">
        <v>0</v>
      </c>
      <c r="BR137" s="28">
        <v>0</v>
      </c>
      <c r="BS137" s="28">
        <v>0</v>
      </c>
      <c r="BT137" s="28">
        <v>0</v>
      </c>
      <c r="BU137" s="28">
        <v>0</v>
      </c>
      <c r="BV137" s="28">
        <v>0</v>
      </c>
      <c r="BW137" s="28">
        <v>0</v>
      </c>
      <c r="BX137" s="28">
        <v>0</v>
      </c>
      <c r="BY137" s="28">
        <v>0</v>
      </c>
      <c r="BZ137" s="28">
        <v>0</v>
      </c>
      <c r="CA137" s="28">
        <v>0</v>
      </c>
      <c r="CB137" s="28">
        <v>0</v>
      </c>
      <c r="CC137" s="28">
        <v>0</v>
      </c>
      <c r="CD137" s="28">
        <v>0</v>
      </c>
      <c r="CE137" s="28">
        <v>0</v>
      </c>
      <c r="CF137" s="28">
        <v>0</v>
      </c>
      <c r="CG137" s="28">
        <v>0</v>
      </c>
      <c r="CH137" s="28">
        <v>0</v>
      </c>
      <c r="CI137" s="28">
        <v>0</v>
      </c>
      <c r="CJ137" s="28">
        <v>0</v>
      </c>
      <c r="CK137" s="28">
        <v>0</v>
      </c>
      <c r="CL137" s="28">
        <v>0</v>
      </c>
      <c r="CM137" s="28">
        <v>0</v>
      </c>
      <c r="CN137" s="28">
        <v>0</v>
      </c>
      <c r="CO137" s="28">
        <v>0</v>
      </c>
      <c r="CP137" s="28">
        <v>0</v>
      </c>
      <c r="CQ137" s="28">
        <v>0</v>
      </c>
      <c r="CR137" s="28">
        <v>0</v>
      </c>
      <c r="CS137" s="28">
        <v>0</v>
      </c>
      <c r="CT137" s="28">
        <v>0</v>
      </c>
      <c r="CU137" s="28">
        <v>0</v>
      </c>
      <c r="CV137" s="28">
        <v>0</v>
      </c>
      <c r="CW137" s="28">
        <v>0</v>
      </c>
      <c r="CX137" s="28">
        <v>0</v>
      </c>
      <c r="CY137" s="28">
        <v>0</v>
      </c>
      <c r="CZ137" s="28">
        <v>0</v>
      </c>
      <c r="DA137" s="28">
        <v>0</v>
      </c>
      <c r="DB137" s="28">
        <v>0</v>
      </c>
      <c r="DC137" s="28">
        <v>0</v>
      </c>
      <c r="DD137" s="28">
        <v>0</v>
      </c>
      <c r="DE137" s="28">
        <v>0</v>
      </c>
      <c r="DF137" s="28">
        <v>0</v>
      </c>
      <c r="DG137" s="28">
        <v>0</v>
      </c>
      <c r="DH137" s="28">
        <v>0</v>
      </c>
      <c r="DI137" s="28">
        <v>0</v>
      </c>
      <c r="DJ137" s="28">
        <v>0</v>
      </c>
      <c r="DK137" s="28">
        <v>0</v>
      </c>
      <c r="DL137" s="28">
        <v>0</v>
      </c>
      <c r="DM137" s="28">
        <v>0</v>
      </c>
      <c r="DN137" s="28">
        <v>0</v>
      </c>
      <c r="DO137" s="28">
        <v>0</v>
      </c>
      <c r="DP137" s="28">
        <v>0</v>
      </c>
      <c r="DQ137" s="28">
        <v>0</v>
      </c>
      <c r="DR137" s="28">
        <v>0</v>
      </c>
      <c r="DS137" s="28">
        <v>0</v>
      </c>
      <c r="DT137" s="28">
        <v>0</v>
      </c>
      <c r="DU137" s="28">
        <v>0</v>
      </c>
      <c r="DV137" s="28">
        <v>0</v>
      </c>
      <c r="DW137" s="28">
        <v>0</v>
      </c>
      <c r="DX137" s="28">
        <v>0</v>
      </c>
      <c r="DY137" s="28">
        <v>0</v>
      </c>
      <c r="DZ137" s="28">
        <v>0</v>
      </c>
      <c r="EA137" s="28">
        <v>0</v>
      </c>
      <c r="EB137" s="28">
        <v>0</v>
      </c>
      <c r="EC137" s="28">
        <v>2.4064242029522429</v>
      </c>
      <c r="ED137" s="28">
        <v>0</v>
      </c>
      <c r="EE137" s="28">
        <v>0</v>
      </c>
      <c r="EF137" s="28">
        <v>5409.8429173984159</v>
      </c>
      <c r="EG137" s="28">
        <v>2145990.3741838667</v>
      </c>
      <c r="EH137" s="28">
        <v>0</v>
      </c>
      <c r="EI137" s="28">
        <v>0</v>
      </c>
      <c r="EJ137" s="28">
        <v>0</v>
      </c>
      <c r="EK137" s="28">
        <v>0</v>
      </c>
      <c r="EL137" s="28">
        <v>1462.7035452301714</v>
      </c>
      <c r="EM137" s="28">
        <v>0</v>
      </c>
      <c r="EN137" s="28">
        <v>0</v>
      </c>
      <c r="EO137" s="28">
        <v>0</v>
      </c>
      <c r="EP137" s="28">
        <v>0</v>
      </c>
      <c r="EQ137" s="28">
        <v>0</v>
      </c>
      <c r="ER137" s="28">
        <v>0</v>
      </c>
      <c r="ES137" s="28">
        <f t="shared" si="9"/>
        <v>2152865.3270706981</v>
      </c>
      <c r="ET137" s="28">
        <v>0</v>
      </c>
      <c r="EU137" s="28">
        <v>0</v>
      </c>
      <c r="EV137" s="28">
        <v>0</v>
      </c>
      <c r="EW137" s="28">
        <v>0</v>
      </c>
      <c r="EX137" s="28">
        <f t="shared" si="10"/>
        <v>2152865.3270706981</v>
      </c>
      <c r="EZ137" s="5">
        <f t="shared" si="7"/>
        <v>0</v>
      </c>
      <c r="AMD137"/>
      <c r="AME137"/>
      <c r="AMF137"/>
      <c r="AMG137"/>
      <c r="AMH137"/>
      <c r="AMI137"/>
      <c r="AMJ137"/>
      <c r="AMK137"/>
    </row>
    <row r="138" spans="1:1025" s="5" customFormat="1" ht="25.5" x14ac:dyDescent="0.25">
      <c r="A138" s="9">
        <v>134</v>
      </c>
      <c r="B138" s="22"/>
      <c r="C138" s="24" t="s">
        <v>552</v>
      </c>
      <c r="D138" s="25" t="s">
        <v>553</v>
      </c>
      <c r="E138" s="28">
        <v>0</v>
      </c>
      <c r="F138" s="28">
        <v>0</v>
      </c>
      <c r="G138" s="28">
        <v>0</v>
      </c>
      <c r="H138" s="28">
        <v>0</v>
      </c>
      <c r="I138" s="28">
        <v>0</v>
      </c>
      <c r="J138" s="28">
        <v>0</v>
      </c>
      <c r="K138" s="28">
        <v>0</v>
      </c>
      <c r="L138" s="28">
        <v>0</v>
      </c>
      <c r="M138" s="28">
        <v>0</v>
      </c>
      <c r="N138" s="28">
        <v>0</v>
      </c>
      <c r="O138" s="28">
        <v>0</v>
      </c>
      <c r="P138" s="28">
        <v>0</v>
      </c>
      <c r="Q138" s="28">
        <v>0</v>
      </c>
      <c r="R138" s="28">
        <v>0</v>
      </c>
      <c r="S138" s="28">
        <v>0</v>
      </c>
      <c r="T138" s="28">
        <v>0</v>
      </c>
      <c r="U138" s="28">
        <v>0</v>
      </c>
      <c r="V138" s="28">
        <v>0</v>
      </c>
      <c r="W138" s="28">
        <v>0</v>
      </c>
      <c r="X138" s="28">
        <v>0</v>
      </c>
      <c r="Y138" s="28">
        <v>0</v>
      </c>
      <c r="Z138" s="28">
        <v>0</v>
      </c>
      <c r="AA138" s="28">
        <v>0</v>
      </c>
      <c r="AB138" s="28">
        <v>0</v>
      </c>
      <c r="AC138" s="28">
        <v>0</v>
      </c>
      <c r="AD138" s="28">
        <v>0</v>
      </c>
      <c r="AE138" s="28">
        <v>0</v>
      </c>
      <c r="AF138" s="28">
        <v>0</v>
      </c>
      <c r="AG138" s="28">
        <v>0</v>
      </c>
      <c r="AH138" s="28">
        <v>0</v>
      </c>
      <c r="AI138" s="28">
        <v>0</v>
      </c>
      <c r="AJ138" s="28">
        <v>0</v>
      </c>
      <c r="AK138" s="28">
        <v>0</v>
      </c>
      <c r="AL138" s="28">
        <v>0</v>
      </c>
      <c r="AM138" s="28">
        <v>0</v>
      </c>
      <c r="AN138" s="28">
        <v>0</v>
      </c>
      <c r="AO138" s="28">
        <v>0</v>
      </c>
      <c r="AP138" s="28">
        <v>0</v>
      </c>
      <c r="AQ138" s="28">
        <v>0</v>
      </c>
      <c r="AR138" s="28">
        <v>0</v>
      </c>
      <c r="AS138" s="28">
        <v>0</v>
      </c>
      <c r="AT138" s="28">
        <v>0</v>
      </c>
      <c r="AU138" s="28">
        <v>0</v>
      </c>
      <c r="AV138" s="28">
        <v>0</v>
      </c>
      <c r="AW138" s="28">
        <v>0</v>
      </c>
      <c r="AX138" s="28">
        <v>0</v>
      </c>
      <c r="AY138" s="28">
        <v>0</v>
      </c>
      <c r="AZ138" s="28">
        <v>0</v>
      </c>
      <c r="BA138" s="28">
        <v>0</v>
      </c>
      <c r="BB138" s="28">
        <v>0</v>
      </c>
      <c r="BC138" s="28">
        <v>0</v>
      </c>
      <c r="BD138" s="28">
        <v>0</v>
      </c>
      <c r="BE138" s="28">
        <v>0</v>
      </c>
      <c r="BF138" s="28">
        <v>0</v>
      </c>
      <c r="BG138" s="28">
        <v>0</v>
      </c>
      <c r="BH138" s="28">
        <v>0</v>
      </c>
      <c r="BI138" s="28">
        <v>0</v>
      </c>
      <c r="BJ138" s="28">
        <v>0</v>
      </c>
      <c r="BK138" s="28">
        <v>0</v>
      </c>
      <c r="BL138" s="28">
        <v>0</v>
      </c>
      <c r="BM138" s="28">
        <v>0</v>
      </c>
      <c r="BN138" s="28">
        <v>0</v>
      </c>
      <c r="BO138" s="28">
        <v>0</v>
      </c>
      <c r="BP138" s="28">
        <v>0</v>
      </c>
      <c r="BQ138" s="28">
        <v>0</v>
      </c>
      <c r="BR138" s="28">
        <v>0</v>
      </c>
      <c r="BS138" s="28">
        <v>0</v>
      </c>
      <c r="BT138" s="28">
        <v>0</v>
      </c>
      <c r="BU138" s="28">
        <v>0</v>
      </c>
      <c r="BV138" s="28">
        <v>0</v>
      </c>
      <c r="BW138" s="28">
        <v>0</v>
      </c>
      <c r="BX138" s="28">
        <v>0</v>
      </c>
      <c r="BY138" s="28">
        <v>0</v>
      </c>
      <c r="BZ138" s="28">
        <v>0</v>
      </c>
      <c r="CA138" s="28">
        <v>0</v>
      </c>
      <c r="CB138" s="28">
        <v>0</v>
      </c>
      <c r="CC138" s="28">
        <v>0</v>
      </c>
      <c r="CD138" s="28">
        <v>0</v>
      </c>
      <c r="CE138" s="28">
        <v>0</v>
      </c>
      <c r="CF138" s="28">
        <v>0</v>
      </c>
      <c r="CG138" s="28">
        <v>0</v>
      </c>
      <c r="CH138" s="28">
        <v>0</v>
      </c>
      <c r="CI138" s="28">
        <v>0</v>
      </c>
      <c r="CJ138" s="28">
        <v>0</v>
      </c>
      <c r="CK138" s="28">
        <v>0</v>
      </c>
      <c r="CL138" s="28">
        <v>0</v>
      </c>
      <c r="CM138" s="28">
        <v>0</v>
      </c>
      <c r="CN138" s="28">
        <v>0</v>
      </c>
      <c r="CO138" s="28">
        <v>0</v>
      </c>
      <c r="CP138" s="28">
        <v>0</v>
      </c>
      <c r="CQ138" s="28">
        <v>0</v>
      </c>
      <c r="CR138" s="28">
        <v>0</v>
      </c>
      <c r="CS138" s="28">
        <v>0</v>
      </c>
      <c r="CT138" s="28">
        <v>0</v>
      </c>
      <c r="CU138" s="28">
        <v>0</v>
      </c>
      <c r="CV138" s="28">
        <v>0</v>
      </c>
      <c r="CW138" s="28">
        <v>0</v>
      </c>
      <c r="CX138" s="28">
        <v>0</v>
      </c>
      <c r="CY138" s="28">
        <v>0</v>
      </c>
      <c r="CZ138" s="28">
        <v>0</v>
      </c>
      <c r="DA138" s="28">
        <v>13176.903418524189</v>
      </c>
      <c r="DB138" s="28">
        <v>0</v>
      </c>
      <c r="DC138" s="28">
        <v>0</v>
      </c>
      <c r="DD138" s="28">
        <v>0</v>
      </c>
      <c r="DE138" s="28">
        <v>0</v>
      </c>
      <c r="DF138" s="28">
        <v>0</v>
      </c>
      <c r="DG138" s="28">
        <v>0</v>
      </c>
      <c r="DH138" s="28">
        <v>0</v>
      </c>
      <c r="DI138" s="28">
        <v>0</v>
      </c>
      <c r="DJ138" s="28">
        <v>0</v>
      </c>
      <c r="DK138" s="28">
        <v>0</v>
      </c>
      <c r="DL138" s="28">
        <v>0</v>
      </c>
      <c r="DM138" s="28">
        <v>0</v>
      </c>
      <c r="DN138" s="28">
        <v>0</v>
      </c>
      <c r="DO138" s="28">
        <v>0</v>
      </c>
      <c r="DP138" s="28">
        <v>0</v>
      </c>
      <c r="DQ138" s="28">
        <v>0</v>
      </c>
      <c r="DR138" s="28">
        <v>0</v>
      </c>
      <c r="DS138" s="28">
        <v>0</v>
      </c>
      <c r="DT138" s="28">
        <v>0</v>
      </c>
      <c r="DU138" s="28">
        <v>0</v>
      </c>
      <c r="DV138" s="28">
        <v>0</v>
      </c>
      <c r="DW138" s="28">
        <v>0</v>
      </c>
      <c r="DX138" s="28">
        <v>0</v>
      </c>
      <c r="DY138" s="28">
        <v>0</v>
      </c>
      <c r="DZ138" s="28">
        <v>0</v>
      </c>
      <c r="EA138" s="28">
        <v>0</v>
      </c>
      <c r="EB138" s="28">
        <v>0</v>
      </c>
      <c r="EC138" s="28">
        <v>0</v>
      </c>
      <c r="ED138" s="28">
        <v>0</v>
      </c>
      <c r="EE138" s="28">
        <v>0</v>
      </c>
      <c r="EF138" s="28">
        <v>845.65893619372093</v>
      </c>
      <c r="EG138" s="28">
        <v>0</v>
      </c>
      <c r="EH138" s="28">
        <v>54363.660577663439</v>
      </c>
      <c r="EI138" s="28">
        <v>0</v>
      </c>
      <c r="EJ138" s="28">
        <v>0</v>
      </c>
      <c r="EK138" s="28">
        <v>0</v>
      </c>
      <c r="EL138" s="28">
        <v>64.02978140905563</v>
      </c>
      <c r="EM138" s="28">
        <v>0</v>
      </c>
      <c r="EN138" s="28">
        <v>0</v>
      </c>
      <c r="EO138" s="28">
        <v>0</v>
      </c>
      <c r="EP138" s="28">
        <v>0</v>
      </c>
      <c r="EQ138" s="28">
        <v>0</v>
      </c>
      <c r="ER138" s="28">
        <v>0</v>
      </c>
      <c r="ES138" s="28">
        <f t="shared" si="9"/>
        <v>68450.252713790411</v>
      </c>
      <c r="ET138" s="28">
        <v>3269.8117128766612</v>
      </c>
      <c r="EU138" s="28">
        <v>6933.0951375430368</v>
      </c>
      <c r="EV138" s="28">
        <v>0</v>
      </c>
      <c r="EW138" s="28">
        <v>0</v>
      </c>
      <c r="EX138" s="28">
        <f t="shared" si="10"/>
        <v>78653.159564210102</v>
      </c>
      <c r="EZ138" s="5">
        <f t="shared" si="7"/>
        <v>0</v>
      </c>
      <c r="AMD138"/>
      <c r="AME138"/>
      <c r="AMF138"/>
      <c r="AMG138"/>
      <c r="AMH138"/>
      <c r="AMI138"/>
      <c r="AMJ138"/>
      <c r="AMK138"/>
    </row>
    <row r="139" spans="1:1025" s="5" customFormat="1" ht="25.5" x14ac:dyDescent="0.25">
      <c r="A139" s="9">
        <v>135</v>
      </c>
      <c r="B139" s="22"/>
      <c r="C139" s="24" t="s">
        <v>554</v>
      </c>
      <c r="D139" s="25" t="s">
        <v>555</v>
      </c>
      <c r="E139" s="28">
        <v>0</v>
      </c>
      <c r="F139" s="28">
        <v>0</v>
      </c>
      <c r="G139" s="28">
        <v>0</v>
      </c>
      <c r="H139" s="28">
        <v>0</v>
      </c>
      <c r="I139" s="28">
        <v>0</v>
      </c>
      <c r="J139" s="28">
        <v>0</v>
      </c>
      <c r="K139" s="28">
        <v>0</v>
      </c>
      <c r="L139" s="28">
        <v>0</v>
      </c>
      <c r="M139" s="28">
        <v>0</v>
      </c>
      <c r="N139" s="28">
        <v>0</v>
      </c>
      <c r="O139" s="28">
        <v>0</v>
      </c>
      <c r="P139" s="28">
        <v>0</v>
      </c>
      <c r="Q139" s="28">
        <v>0</v>
      </c>
      <c r="R139" s="28">
        <v>0</v>
      </c>
      <c r="S139" s="28">
        <v>0</v>
      </c>
      <c r="T139" s="28">
        <v>0</v>
      </c>
      <c r="U139" s="28">
        <v>0</v>
      </c>
      <c r="V139" s="28">
        <v>0</v>
      </c>
      <c r="W139" s="28">
        <v>0</v>
      </c>
      <c r="X139" s="28">
        <v>0</v>
      </c>
      <c r="Y139" s="28">
        <v>0</v>
      </c>
      <c r="Z139" s="28">
        <v>0</v>
      </c>
      <c r="AA139" s="28">
        <v>0</v>
      </c>
      <c r="AB139" s="28">
        <v>0</v>
      </c>
      <c r="AC139" s="28">
        <v>0</v>
      </c>
      <c r="AD139" s="28">
        <v>0</v>
      </c>
      <c r="AE139" s="28">
        <v>0</v>
      </c>
      <c r="AF139" s="28">
        <v>0</v>
      </c>
      <c r="AG139" s="28">
        <v>0</v>
      </c>
      <c r="AH139" s="28">
        <v>0</v>
      </c>
      <c r="AI139" s="28">
        <v>0</v>
      </c>
      <c r="AJ139" s="28">
        <v>0</v>
      </c>
      <c r="AK139" s="28">
        <v>0</v>
      </c>
      <c r="AL139" s="28">
        <v>0</v>
      </c>
      <c r="AM139" s="28">
        <v>0</v>
      </c>
      <c r="AN139" s="28">
        <v>0</v>
      </c>
      <c r="AO139" s="28">
        <v>0</v>
      </c>
      <c r="AP139" s="28">
        <v>0</v>
      </c>
      <c r="AQ139" s="28">
        <v>0</v>
      </c>
      <c r="AR139" s="28">
        <v>0</v>
      </c>
      <c r="AS139" s="28">
        <v>0</v>
      </c>
      <c r="AT139" s="28">
        <v>0</v>
      </c>
      <c r="AU139" s="28">
        <v>0</v>
      </c>
      <c r="AV139" s="28">
        <v>0</v>
      </c>
      <c r="AW139" s="28">
        <v>0</v>
      </c>
      <c r="AX139" s="28">
        <v>0</v>
      </c>
      <c r="AY139" s="28">
        <v>0</v>
      </c>
      <c r="AZ139" s="28">
        <v>0</v>
      </c>
      <c r="BA139" s="28">
        <v>0</v>
      </c>
      <c r="BB139" s="28">
        <v>0</v>
      </c>
      <c r="BC139" s="28">
        <v>0</v>
      </c>
      <c r="BD139" s="28">
        <v>0</v>
      </c>
      <c r="BE139" s="28">
        <v>0</v>
      </c>
      <c r="BF139" s="28">
        <v>0</v>
      </c>
      <c r="BG139" s="28">
        <v>0</v>
      </c>
      <c r="BH139" s="28">
        <v>0</v>
      </c>
      <c r="BI139" s="28">
        <v>0</v>
      </c>
      <c r="BJ139" s="28">
        <v>0</v>
      </c>
      <c r="BK139" s="28">
        <v>0</v>
      </c>
      <c r="BL139" s="28">
        <v>0</v>
      </c>
      <c r="BM139" s="28">
        <v>0</v>
      </c>
      <c r="BN139" s="28">
        <v>0</v>
      </c>
      <c r="BO139" s="28">
        <v>0</v>
      </c>
      <c r="BP139" s="28">
        <v>0</v>
      </c>
      <c r="BQ139" s="28">
        <v>0</v>
      </c>
      <c r="BR139" s="28">
        <v>0</v>
      </c>
      <c r="BS139" s="28">
        <v>0</v>
      </c>
      <c r="BT139" s="28">
        <v>0</v>
      </c>
      <c r="BU139" s="28">
        <v>0</v>
      </c>
      <c r="BV139" s="28">
        <v>0</v>
      </c>
      <c r="BW139" s="28">
        <v>0</v>
      </c>
      <c r="BX139" s="28">
        <v>0</v>
      </c>
      <c r="BY139" s="28">
        <v>0</v>
      </c>
      <c r="BZ139" s="28">
        <v>0</v>
      </c>
      <c r="CA139" s="28">
        <v>0</v>
      </c>
      <c r="CB139" s="28">
        <v>0</v>
      </c>
      <c r="CC139" s="28">
        <v>0</v>
      </c>
      <c r="CD139" s="28">
        <v>0</v>
      </c>
      <c r="CE139" s="28">
        <v>0</v>
      </c>
      <c r="CF139" s="28">
        <v>0</v>
      </c>
      <c r="CG139" s="28">
        <v>0</v>
      </c>
      <c r="CH139" s="28">
        <v>0</v>
      </c>
      <c r="CI139" s="28">
        <v>0</v>
      </c>
      <c r="CJ139" s="28">
        <v>0</v>
      </c>
      <c r="CK139" s="28">
        <v>0</v>
      </c>
      <c r="CL139" s="28">
        <v>0</v>
      </c>
      <c r="CM139" s="28">
        <v>0</v>
      </c>
      <c r="CN139" s="28">
        <v>0</v>
      </c>
      <c r="CO139" s="28">
        <v>0</v>
      </c>
      <c r="CP139" s="28">
        <v>0</v>
      </c>
      <c r="CQ139" s="28">
        <v>0</v>
      </c>
      <c r="CR139" s="28">
        <v>0</v>
      </c>
      <c r="CS139" s="28">
        <v>0</v>
      </c>
      <c r="CT139" s="28">
        <v>0</v>
      </c>
      <c r="CU139" s="28">
        <v>0</v>
      </c>
      <c r="CV139" s="28">
        <v>0</v>
      </c>
      <c r="CW139" s="28">
        <v>0</v>
      </c>
      <c r="CX139" s="28">
        <v>0</v>
      </c>
      <c r="CY139" s="28">
        <v>0</v>
      </c>
      <c r="CZ139" s="28">
        <v>0</v>
      </c>
      <c r="DA139" s="28">
        <v>0</v>
      </c>
      <c r="DB139" s="28">
        <v>0</v>
      </c>
      <c r="DC139" s="28">
        <v>0</v>
      </c>
      <c r="DD139" s="28">
        <v>0</v>
      </c>
      <c r="DE139" s="28">
        <v>0</v>
      </c>
      <c r="DF139" s="28">
        <v>0</v>
      </c>
      <c r="DG139" s="28">
        <v>0</v>
      </c>
      <c r="DH139" s="28">
        <v>0</v>
      </c>
      <c r="DI139" s="28">
        <v>0</v>
      </c>
      <c r="DJ139" s="28">
        <v>0</v>
      </c>
      <c r="DK139" s="28">
        <v>0</v>
      </c>
      <c r="DL139" s="28">
        <v>0</v>
      </c>
      <c r="DM139" s="28">
        <v>0</v>
      </c>
      <c r="DN139" s="28">
        <v>0</v>
      </c>
      <c r="DO139" s="28">
        <v>0</v>
      </c>
      <c r="DP139" s="28">
        <v>0</v>
      </c>
      <c r="DQ139" s="28">
        <v>0</v>
      </c>
      <c r="DR139" s="28">
        <v>0</v>
      </c>
      <c r="DS139" s="28">
        <v>0</v>
      </c>
      <c r="DT139" s="28">
        <v>0</v>
      </c>
      <c r="DU139" s="28">
        <v>0</v>
      </c>
      <c r="DV139" s="28">
        <v>0</v>
      </c>
      <c r="DW139" s="28">
        <v>0</v>
      </c>
      <c r="DX139" s="28">
        <v>0</v>
      </c>
      <c r="DY139" s="28">
        <v>0</v>
      </c>
      <c r="DZ139" s="28">
        <v>0</v>
      </c>
      <c r="EA139" s="28">
        <v>0</v>
      </c>
      <c r="EB139" s="28">
        <v>0</v>
      </c>
      <c r="EC139" s="28">
        <v>220.25166244948997</v>
      </c>
      <c r="ED139" s="28">
        <v>0</v>
      </c>
      <c r="EE139" s="28">
        <v>0</v>
      </c>
      <c r="EF139" s="28">
        <v>1.3332409884827525</v>
      </c>
      <c r="EG139" s="28">
        <v>0</v>
      </c>
      <c r="EH139" s="28">
        <v>0</v>
      </c>
      <c r="EI139" s="28">
        <v>35987.196679838329</v>
      </c>
      <c r="EJ139" s="28">
        <v>0</v>
      </c>
      <c r="EK139" s="28">
        <v>0</v>
      </c>
      <c r="EL139" s="28">
        <v>0</v>
      </c>
      <c r="EM139" s="28">
        <v>0</v>
      </c>
      <c r="EN139" s="28">
        <v>0</v>
      </c>
      <c r="EO139" s="28">
        <v>0</v>
      </c>
      <c r="EP139" s="28">
        <v>0</v>
      </c>
      <c r="EQ139" s="28">
        <v>0</v>
      </c>
      <c r="ER139" s="28">
        <v>0</v>
      </c>
      <c r="ES139" s="28">
        <f t="shared" si="9"/>
        <v>36208.781583276301</v>
      </c>
      <c r="ET139" s="28">
        <v>1739.4112746416324</v>
      </c>
      <c r="EU139" s="28">
        <v>0</v>
      </c>
      <c r="EV139" s="28">
        <v>0</v>
      </c>
      <c r="EW139" s="28">
        <v>0</v>
      </c>
      <c r="EX139" s="28">
        <f t="shared" si="10"/>
        <v>37948.192857917937</v>
      </c>
      <c r="EZ139" s="5">
        <f t="shared" si="7"/>
        <v>0</v>
      </c>
      <c r="AMD139"/>
      <c r="AME139"/>
      <c r="AMF139"/>
      <c r="AMG139"/>
      <c r="AMH139"/>
      <c r="AMI139"/>
      <c r="AMJ139"/>
      <c r="AMK139"/>
    </row>
    <row r="140" spans="1:1025" s="5" customFormat="1" ht="25.5" x14ac:dyDescent="0.25">
      <c r="A140" s="9">
        <v>136</v>
      </c>
      <c r="B140" s="22"/>
      <c r="C140" s="24" t="s">
        <v>556</v>
      </c>
      <c r="D140" s="25" t="s">
        <v>557</v>
      </c>
      <c r="E140" s="28">
        <v>0</v>
      </c>
      <c r="F140" s="28">
        <v>0</v>
      </c>
      <c r="G140" s="28">
        <v>0</v>
      </c>
      <c r="H140" s="28">
        <v>0</v>
      </c>
      <c r="I140" s="28">
        <v>0</v>
      </c>
      <c r="J140" s="28">
        <v>0</v>
      </c>
      <c r="K140" s="28">
        <v>0</v>
      </c>
      <c r="L140" s="28">
        <v>0</v>
      </c>
      <c r="M140" s="28">
        <v>0</v>
      </c>
      <c r="N140" s="28">
        <v>0</v>
      </c>
      <c r="O140" s="28">
        <v>0</v>
      </c>
      <c r="P140" s="28">
        <v>0</v>
      </c>
      <c r="Q140" s="28">
        <v>0</v>
      </c>
      <c r="R140" s="28">
        <v>0</v>
      </c>
      <c r="S140" s="28">
        <v>0</v>
      </c>
      <c r="T140" s="28">
        <v>0</v>
      </c>
      <c r="U140" s="28">
        <v>0</v>
      </c>
      <c r="V140" s="28">
        <v>0</v>
      </c>
      <c r="W140" s="28">
        <v>0</v>
      </c>
      <c r="X140" s="28">
        <v>0</v>
      </c>
      <c r="Y140" s="28">
        <v>0</v>
      </c>
      <c r="Z140" s="28">
        <v>0</v>
      </c>
      <c r="AA140" s="28">
        <v>0</v>
      </c>
      <c r="AB140" s="28">
        <v>0</v>
      </c>
      <c r="AC140" s="28">
        <v>0</v>
      </c>
      <c r="AD140" s="28">
        <v>0</v>
      </c>
      <c r="AE140" s="28">
        <v>0</v>
      </c>
      <c r="AF140" s="28">
        <v>0</v>
      </c>
      <c r="AG140" s="28">
        <v>0</v>
      </c>
      <c r="AH140" s="28">
        <v>0</v>
      </c>
      <c r="AI140" s="28">
        <v>0</v>
      </c>
      <c r="AJ140" s="28">
        <v>0</v>
      </c>
      <c r="AK140" s="28">
        <v>0</v>
      </c>
      <c r="AL140" s="28">
        <v>0</v>
      </c>
      <c r="AM140" s="28">
        <v>0</v>
      </c>
      <c r="AN140" s="28">
        <v>0</v>
      </c>
      <c r="AO140" s="28">
        <v>0</v>
      </c>
      <c r="AP140" s="28">
        <v>0</v>
      </c>
      <c r="AQ140" s="28">
        <v>0</v>
      </c>
      <c r="AR140" s="28">
        <v>0</v>
      </c>
      <c r="AS140" s="28">
        <v>0</v>
      </c>
      <c r="AT140" s="28">
        <v>0</v>
      </c>
      <c r="AU140" s="28">
        <v>0</v>
      </c>
      <c r="AV140" s="28">
        <v>0</v>
      </c>
      <c r="AW140" s="28">
        <v>0</v>
      </c>
      <c r="AX140" s="28">
        <v>0</v>
      </c>
      <c r="AY140" s="28">
        <v>0</v>
      </c>
      <c r="AZ140" s="28">
        <v>0</v>
      </c>
      <c r="BA140" s="28">
        <v>0</v>
      </c>
      <c r="BB140" s="28">
        <v>0</v>
      </c>
      <c r="BC140" s="28">
        <v>0</v>
      </c>
      <c r="BD140" s="28">
        <v>0</v>
      </c>
      <c r="BE140" s="28">
        <v>0</v>
      </c>
      <c r="BF140" s="28">
        <v>0</v>
      </c>
      <c r="BG140" s="28">
        <v>0</v>
      </c>
      <c r="BH140" s="28">
        <v>0</v>
      </c>
      <c r="BI140" s="28">
        <v>0</v>
      </c>
      <c r="BJ140" s="28">
        <v>0</v>
      </c>
      <c r="BK140" s="28">
        <v>0</v>
      </c>
      <c r="BL140" s="28">
        <v>0</v>
      </c>
      <c r="BM140" s="28">
        <v>0</v>
      </c>
      <c r="BN140" s="28">
        <v>0</v>
      </c>
      <c r="BO140" s="28">
        <v>0</v>
      </c>
      <c r="BP140" s="28">
        <v>0</v>
      </c>
      <c r="BQ140" s="28">
        <v>0</v>
      </c>
      <c r="BR140" s="28">
        <v>0</v>
      </c>
      <c r="BS140" s="28">
        <v>0</v>
      </c>
      <c r="BT140" s="28">
        <v>0</v>
      </c>
      <c r="BU140" s="28">
        <v>0</v>
      </c>
      <c r="BV140" s="28">
        <v>0</v>
      </c>
      <c r="BW140" s="28">
        <v>0</v>
      </c>
      <c r="BX140" s="28">
        <v>0</v>
      </c>
      <c r="BY140" s="28">
        <v>0</v>
      </c>
      <c r="BZ140" s="28">
        <v>0</v>
      </c>
      <c r="CA140" s="28">
        <v>0</v>
      </c>
      <c r="CB140" s="28">
        <v>0</v>
      </c>
      <c r="CC140" s="28">
        <v>0</v>
      </c>
      <c r="CD140" s="28">
        <v>0</v>
      </c>
      <c r="CE140" s="28">
        <v>0</v>
      </c>
      <c r="CF140" s="28">
        <v>0</v>
      </c>
      <c r="CG140" s="28">
        <v>0</v>
      </c>
      <c r="CH140" s="28">
        <v>0</v>
      </c>
      <c r="CI140" s="28">
        <v>0</v>
      </c>
      <c r="CJ140" s="28">
        <v>0</v>
      </c>
      <c r="CK140" s="28">
        <v>0</v>
      </c>
      <c r="CL140" s="28">
        <v>0</v>
      </c>
      <c r="CM140" s="28">
        <v>0</v>
      </c>
      <c r="CN140" s="28">
        <v>0</v>
      </c>
      <c r="CO140" s="28">
        <v>0</v>
      </c>
      <c r="CP140" s="28">
        <v>0</v>
      </c>
      <c r="CQ140" s="28">
        <v>1707.9753134467205</v>
      </c>
      <c r="CR140" s="28">
        <v>0</v>
      </c>
      <c r="CS140" s="28">
        <v>0</v>
      </c>
      <c r="CT140" s="28">
        <v>0</v>
      </c>
      <c r="CU140" s="28">
        <v>0</v>
      </c>
      <c r="CV140" s="28">
        <v>0</v>
      </c>
      <c r="CW140" s="28">
        <v>0</v>
      </c>
      <c r="CX140" s="28">
        <v>0</v>
      </c>
      <c r="CY140" s="28">
        <v>0</v>
      </c>
      <c r="CZ140" s="28">
        <v>0</v>
      </c>
      <c r="DA140" s="28">
        <v>0</v>
      </c>
      <c r="DB140" s="28">
        <v>0</v>
      </c>
      <c r="DC140" s="28">
        <v>0</v>
      </c>
      <c r="DD140" s="28">
        <v>0</v>
      </c>
      <c r="DE140" s="28">
        <v>0</v>
      </c>
      <c r="DF140" s="28">
        <v>0</v>
      </c>
      <c r="DG140" s="28">
        <v>0</v>
      </c>
      <c r="DH140" s="28">
        <v>0</v>
      </c>
      <c r="DI140" s="28">
        <v>0</v>
      </c>
      <c r="DJ140" s="28">
        <v>0</v>
      </c>
      <c r="DK140" s="28">
        <v>0</v>
      </c>
      <c r="DL140" s="28">
        <v>0</v>
      </c>
      <c r="DM140" s="28">
        <v>0</v>
      </c>
      <c r="DN140" s="28">
        <v>0</v>
      </c>
      <c r="DO140" s="28">
        <v>0</v>
      </c>
      <c r="DP140" s="28">
        <v>0</v>
      </c>
      <c r="DQ140" s="28">
        <v>0</v>
      </c>
      <c r="DR140" s="28">
        <v>0</v>
      </c>
      <c r="DS140" s="28">
        <v>0</v>
      </c>
      <c r="DT140" s="28">
        <v>0</v>
      </c>
      <c r="DU140" s="28">
        <v>0</v>
      </c>
      <c r="DV140" s="28">
        <v>0</v>
      </c>
      <c r="DW140" s="28">
        <v>0</v>
      </c>
      <c r="DX140" s="28">
        <v>0</v>
      </c>
      <c r="DY140" s="28">
        <v>0</v>
      </c>
      <c r="DZ140" s="28">
        <v>0</v>
      </c>
      <c r="EA140" s="28">
        <v>0</v>
      </c>
      <c r="EB140" s="28">
        <v>0</v>
      </c>
      <c r="EC140" s="28">
        <v>0</v>
      </c>
      <c r="ED140" s="28">
        <v>0</v>
      </c>
      <c r="EE140" s="28">
        <v>0</v>
      </c>
      <c r="EF140" s="28">
        <v>0</v>
      </c>
      <c r="EG140" s="28">
        <v>414.1196227076889</v>
      </c>
      <c r="EH140" s="28">
        <v>0</v>
      </c>
      <c r="EI140" s="28">
        <v>0</v>
      </c>
      <c r="EJ140" s="28">
        <v>103532.98200003932</v>
      </c>
      <c r="EK140" s="28">
        <v>0</v>
      </c>
      <c r="EL140" s="28">
        <v>0</v>
      </c>
      <c r="EM140" s="28">
        <v>0</v>
      </c>
      <c r="EN140" s="28">
        <v>0</v>
      </c>
      <c r="EO140" s="28">
        <v>0</v>
      </c>
      <c r="EP140" s="28">
        <v>0</v>
      </c>
      <c r="EQ140" s="28">
        <v>0</v>
      </c>
      <c r="ER140" s="28">
        <v>0</v>
      </c>
      <c r="ES140" s="28">
        <f t="shared" si="9"/>
        <v>105655.07693619373</v>
      </c>
      <c r="ET140" s="28">
        <v>5049.027320006895</v>
      </c>
      <c r="EU140" s="28">
        <v>0</v>
      </c>
      <c r="EV140" s="28">
        <v>39037.873763241667</v>
      </c>
      <c r="EW140" s="28">
        <v>0</v>
      </c>
      <c r="EX140" s="28">
        <f t="shared" si="10"/>
        <v>149741.97801944229</v>
      </c>
      <c r="EZ140" s="5">
        <f t="shared" si="7"/>
        <v>0</v>
      </c>
      <c r="AMD140"/>
      <c r="AME140"/>
      <c r="AMF140"/>
      <c r="AMG140"/>
      <c r="AMH140"/>
      <c r="AMI140"/>
      <c r="AMJ140"/>
      <c r="AMK140"/>
    </row>
    <row r="141" spans="1:1025" s="5" customFormat="1" ht="25.5" x14ac:dyDescent="0.25">
      <c r="A141" s="9">
        <v>137</v>
      </c>
      <c r="B141" s="22"/>
      <c r="C141" s="24" t="s">
        <v>558</v>
      </c>
      <c r="D141" s="25" t="s">
        <v>559</v>
      </c>
      <c r="E141" s="28">
        <v>0</v>
      </c>
      <c r="F141" s="28">
        <v>0</v>
      </c>
      <c r="G141" s="28">
        <v>0</v>
      </c>
      <c r="H141" s="28">
        <v>0</v>
      </c>
      <c r="I141" s="28">
        <v>0</v>
      </c>
      <c r="J141" s="28">
        <v>0</v>
      </c>
      <c r="K141" s="28">
        <v>0</v>
      </c>
      <c r="L141" s="28">
        <v>0</v>
      </c>
      <c r="M141" s="28">
        <v>0</v>
      </c>
      <c r="N141" s="28">
        <v>0</v>
      </c>
      <c r="O141" s="28">
        <v>0</v>
      </c>
      <c r="P141" s="28">
        <v>0</v>
      </c>
      <c r="Q141" s="28">
        <v>0</v>
      </c>
      <c r="R141" s="28">
        <v>0</v>
      </c>
      <c r="S141" s="28">
        <v>0</v>
      </c>
      <c r="T141" s="28">
        <v>0</v>
      </c>
      <c r="U141" s="28">
        <v>0</v>
      </c>
      <c r="V141" s="28">
        <v>0</v>
      </c>
      <c r="W141" s="28">
        <v>0</v>
      </c>
      <c r="X141" s="28">
        <v>0</v>
      </c>
      <c r="Y141" s="28">
        <v>0</v>
      </c>
      <c r="Z141" s="28">
        <v>0</v>
      </c>
      <c r="AA141" s="28">
        <v>0</v>
      </c>
      <c r="AB141" s="28">
        <v>0</v>
      </c>
      <c r="AC141" s="28">
        <v>0</v>
      </c>
      <c r="AD141" s="28">
        <v>0</v>
      </c>
      <c r="AE141" s="28">
        <v>0</v>
      </c>
      <c r="AF141" s="28">
        <v>0</v>
      </c>
      <c r="AG141" s="28">
        <v>0</v>
      </c>
      <c r="AH141" s="28">
        <v>0</v>
      </c>
      <c r="AI141" s="28">
        <v>0</v>
      </c>
      <c r="AJ141" s="28">
        <v>0</v>
      </c>
      <c r="AK141" s="28">
        <v>0</v>
      </c>
      <c r="AL141" s="28">
        <v>0</v>
      </c>
      <c r="AM141" s="28">
        <v>0</v>
      </c>
      <c r="AN141" s="28">
        <v>0</v>
      </c>
      <c r="AO141" s="28">
        <v>0</v>
      </c>
      <c r="AP141" s="28">
        <v>0</v>
      </c>
      <c r="AQ141" s="28">
        <v>0</v>
      </c>
      <c r="AR141" s="28">
        <v>0</v>
      </c>
      <c r="AS141" s="28">
        <v>0</v>
      </c>
      <c r="AT141" s="28">
        <v>0</v>
      </c>
      <c r="AU141" s="28">
        <v>0</v>
      </c>
      <c r="AV141" s="28">
        <v>0</v>
      </c>
      <c r="AW141" s="28">
        <v>0</v>
      </c>
      <c r="AX141" s="28">
        <v>0</v>
      </c>
      <c r="AY141" s="28">
        <v>0</v>
      </c>
      <c r="AZ141" s="28">
        <v>0</v>
      </c>
      <c r="BA141" s="28">
        <v>0</v>
      </c>
      <c r="BB141" s="28">
        <v>0</v>
      </c>
      <c r="BC141" s="28">
        <v>0</v>
      </c>
      <c r="BD141" s="28">
        <v>0</v>
      </c>
      <c r="BE141" s="28">
        <v>0</v>
      </c>
      <c r="BF141" s="28">
        <v>0</v>
      </c>
      <c r="BG141" s="28">
        <v>0</v>
      </c>
      <c r="BH141" s="28">
        <v>0</v>
      </c>
      <c r="BI141" s="28">
        <v>0</v>
      </c>
      <c r="BJ141" s="28">
        <v>0</v>
      </c>
      <c r="BK141" s="28">
        <v>0</v>
      </c>
      <c r="BL141" s="28">
        <v>0</v>
      </c>
      <c r="BM141" s="28">
        <v>0</v>
      </c>
      <c r="BN141" s="28">
        <v>0</v>
      </c>
      <c r="BO141" s="28">
        <v>0</v>
      </c>
      <c r="BP141" s="28">
        <v>0</v>
      </c>
      <c r="BQ141" s="28">
        <v>0</v>
      </c>
      <c r="BR141" s="28">
        <v>0</v>
      </c>
      <c r="BS141" s="28">
        <v>0</v>
      </c>
      <c r="BT141" s="28">
        <v>0</v>
      </c>
      <c r="BU141" s="28">
        <v>0</v>
      </c>
      <c r="BV141" s="28">
        <v>0</v>
      </c>
      <c r="BW141" s="28">
        <v>0</v>
      </c>
      <c r="BX141" s="28">
        <v>0</v>
      </c>
      <c r="BY141" s="28">
        <v>0</v>
      </c>
      <c r="BZ141" s="28">
        <v>0</v>
      </c>
      <c r="CA141" s="28">
        <v>0</v>
      </c>
      <c r="CB141" s="28">
        <v>0</v>
      </c>
      <c r="CC141" s="28">
        <v>0</v>
      </c>
      <c r="CD141" s="28">
        <v>0</v>
      </c>
      <c r="CE141" s="28">
        <v>0</v>
      </c>
      <c r="CF141" s="28">
        <v>0</v>
      </c>
      <c r="CG141" s="28">
        <v>0</v>
      </c>
      <c r="CH141" s="28">
        <v>0</v>
      </c>
      <c r="CI141" s="28">
        <v>0</v>
      </c>
      <c r="CJ141" s="28">
        <v>0</v>
      </c>
      <c r="CK141" s="28">
        <v>0</v>
      </c>
      <c r="CL141" s="28">
        <v>0</v>
      </c>
      <c r="CM141" s="28">
        <v>0</v>
      </c>
      <c r="CN141" s="28">
        <v>0</v>
      </c>
      <c r="CO141" s="28">
        <v>0</v>
      </c>
      <c r="CP141" s="28">
        <v>0</v>
      </c>
      <c r="CQ141" s="28">
        <v>0</v>
      </c>
      <c r="CR141" s="28">
        <v>0</v>
      </c>
      <c r="CS141" s="28">
        <v>0</v>
      </c>
      <c r="CT141" s="28">
        <v>0</v>
      </c>
      <c r="CU141" s="28">
        <v>0</v>
      </c>
      <c r="CV141" s="28">
        <v>0</v>
      </c>
      <c r="CW141" s="28">
        <v>0</v>
      </c>
      <c r="CX141" s="28">
        <v>0</v>
      </c>
      <c r="CY141" s="28">
        <v>0</v>
      </c>
      <c r="CZ141" s="28">
        <v>0</v>
      </c>
      <c r="DA141" s="28">
        <v>391.05529268264905</v>
      </c>
      <c r="DB141" s="28">
        <v>0</v>
      </c>
      <c r="DC141" s="28">
        <v>0</v>
      </c>
      <c r="DD141" s="28">
        <v>0</v>
      </c>
      <c r="DE141" s="28">
        <v>0</v>
      </c>
      <c r="DF141" s="28">
        <v>0</v>
      </c>
      <c r="DG141" s="28">
        <v>0</v>
      </c>
      <c r="DH141" s="28">
        <v>0</v>
      </c>
      <c r="DI141" s="28">
        <v>0</v>
      </c>
      <c r="DJ141" s="28">
        <v>0</v>
      </c>
      <c r="DK141" s="28">
        <v>0</v>
      </c>
      <c r="DL141" s="28">
        <v>0</v>
      </c>
      <c r="DM141" s="28">
        <v>0</v>
      </c>
      <c r="DN141" s="28">
        <v>0</v>
      </c>
      <c r="DO141" s="28">
        <v>0</v>
      </c>
      <c r="DP141" s="28">
        <v>0</v>
      </c>
      <c r="DQ141" s="28">
        <v>0</v>
      </c>
      <c r="DR141" s="28">
        <v>0</v>
      </c>
      <c r="DS141" s="28">
        <v>0</v>
      </c>
      <c r="DT141" s="28">
        <v>0</v>
      </c>
      <c r="DU141" s="28">
        <v>0</v>
      </c>
      <c r="DV141" s="28">
        <v>0</v>
      </c>
      <c r="DW141" s="28">
        <v>0</v>
      </c>
      <c r="DX141" s="28">
        <v>0</v>
      </c>
      <c r="DY141" s="28">
        <v>0</v>
      </c>
      <c r="DZ141" s="28">
        <v>0</v>
      </c>
      <c r="EA141" s="28">
        <v>0</v>
      </c>
      <c r="EB141" s="28">
        <v>0</v>
      </c>
      <c r="EC141" s="28">
        <v>1.198819696008286</v>
      </c>
      <c r="ED141" s="28">
        <v>0</v>
      </c>
      <c r="EE141" s="28">
        <v>0</v>
      </c>
      <c r="EF141" s="28">
        <v>22.207825610216428</v>
      </c>
      <c r="EG141" s="28">
        <v>0</v>
      </c>
      <c r="EH141" s="28">
        <v>0</v>
      </c>
      <c r="EI141" s="28">
        <v>0</v>
      </c>
      <c r="EJ141" s="28">
        <v>0</v>
      </c>
      <c r="EK141" s="28">
        <v>141537.11623603216</v>
      </c>
      <c r="EL141" s="28">
        <v>10408.810397168127</v>
      </c>
      <c r="EM141" s="28">
        <v>0</v>
      </c>
      <c r="EN141" s="28">
        <v>0</v>
      </c>
      <c r="EO141" s="28">
        <v>0</v>
      </c>
      <c r="EP141" s="28">
        <v>0</v>
      </c>
      <c r="EQ141" s="28">
        <v>0</v>
      </c>
      <c r="ER141" s="28">
        <v>0</v>
      </c>
      <c r="ES141" s="28">
        <f t="shared" si="9"/>
        <v>152360.38857118916</v>
      </c>
      <c r="ET141" s="28">
        <v>7627.2599374051515</v>
      </c>
      <c r="EU141" s="28">
        <v>2101.2386077470928</v>
      </c>
      <c r="EV141" s="28">
        <v>0</v>
      </c>
      <c r="EW141" s="28">
        <v>0</v>
      </c>
      <c r="EX141" s="28">
        <f t="shared" si="10"/>
        <v>162088.88711634142</v>
      </c>
      <c r="EZ141" s="5">
        <f t="shared" si="7"/>
        <v>0</v>
      </c>
      <c r="AMD141"/>
      <c r="AME141"/>
      <c r="AMF141"/>
      <c r="AMG141"/>
      <c r="AMH141"/>
      <c r="AMI141"/>
      <c r="AMJ141"/>
      <c r="AMK141"/>
    </row>
    <row r="142" spans="1:1025" s="5" customFormat="1" ht="38.25" x14ac:dyDescent="0.25">
      <c r="A142" s="9">
        <v>138</v>
      </c>
      <c r="B142" s="22"/>
      <c r="C142" s="24" t="s">
        <v>560</v>
      </c>
      <c r="D142" s="25" t="s">
        <v>561</v>
      </c>
      <c r="E142" s="28">
        <v>0</v>
      </c>
      <c r="F142" s="28">
        <v>0</v>
      </c>
      <c r="G142" s="28">
        <v>0</v>
      </c>
      <c r="H142" s="28">
        <v>0</v>
      </c>
      <c r="I142" s="28">
        <v>0</v>
      </c>
      <c r="J142" s="28">
        <v>0</v>
      </c>
      <c r="K142" s="28">
        <v>0</v>
      </c>
      <c r="L142" s="28">
        <v>0</v>
      </c>
      <c r="M142" s="28">
        <v>0</v>
      </c>
      <c r="N142" s="28">
        <v>0</v>
      </c>
      <c r="O142" s="28">
        <v>0</v>
      </c>
      <c r="P142" s="28">
        <v>0</v>
      </c>
      <c r="Q142" s="28">
        <v>0</v>
      </c>
      <c r="R142" s="28">
        <v>0</v>
      </c>
      <c r="S142" s="28">
        <v>0</v>
      </c>
      <c r="T142" s="28">
        <v>0</v>
      </c>
      <c r="U142" s="28">
        <v>0</v>
      </c>
      <c r="V142" s="28">
        <v>0</v>
      </c>
      <c r="W142" s="28">
        <v>0</v>
      </c>
      <c r="X142" s="28">
        <v>0</v>
      </c>
      <c r="Y142" s="28">
        <v>0</v>
      </c>
      <c r="Z142" s="28">
        <v>0</v>
      </c>
      <c r="AA142" s="28">
        <v>0</v>
      </c>
      <c r="AB142" s="28">
        <v>0</v>
      </c>
      <c r="AC142" s="28">
        <v>0</v>
      </c>
      <c r="AD142" s="28">
        <v>0</v>
      </c>
      <c r="AE142" s="28">
        <v>0</v>
      </c>
      <c r="AF142" s="28">
        <v>0</v>
      </c>
      <c r="AG142" s="28">
        <v>0</v>
      </c>
      <c r="AH142" s="28">
        <v>0</v>
      </c>
      <c r="AI142" s="28">
        <v>0</v>
      </c>
      <c r="AJ142" s="28">
        <v>0</v>
      </c>
      <c r="AK142" s="28">
        <v>0</v>
      </c>
      <c r="AL142" s="28">
        <v>0</v>
      </c>
      <c r="AM142" s="28">
        <v>0</v>
      </c>
      <c r="AN142" s="28">
        <v>0</v>
      </c>
      <c r="AO142" s="28">
        <v>0</v>
      </c>
      <c r="AP142" s="28">
        <v>0</v>
      </c>
      <c r="AQ142" s="28">
        <v>0</v>
      </c>
      <c r="AR142" s="28">
        <v>0</v>
      </c>
      <c r="AS142" s="28">
        <v>0</v>
      </c>
      <c r="AT142" s="28">
        <v>0</v>
      </c>
      <c r="AU142" s="28">
        <v>0</v>
      </c>
      <c r="AV142" s="28">
        <v>0</v>
      </c>
      <c r="AW142" s="28">
        <v>0</v>
      </c>
      <c r="AX142" s="28">
        <v>0</v>
      </c>
      <c r="AY142" s="28">
        <v>0</v>
      </c>
      <c r="AZ142" s="28">
        <v>0</v>
      </c>
      <c r="BA142" s="28">
        <v>0</v>
      </c>
      <c r="BB142" s="28">
        <v>0</v>
      </c>
      <c r="BC142" s="28">
        <v>0</v>
      </c>
      <c r="BD142" s="28">
        <v>0</v>
      </c>
      <c r="BE142" s="28">
        <v>0</v>
      </c>
      <c r="BF142" s="28">
        <v>0</v>
      </c>
      <c r="BG142" s="28">
        <v>0</v>
      </c>
      <c r="BH142" s="28">
        <v>0</v>
      </c>
      <c r="BI142" s="28">
        <v>0</v>
      </c>
      <c r="BJ142" s="28">
        <v>0</v>
      </c>
      <c r="BK142" s="28">
        <v>0</v>
      </c>
      <c r="BL142" s="28">
        <v>0</v>
      </c>
      <c r="BM142" s="28">
        <v>0</v>
      </c>
      <c r="BN142" s="28">
        <v>0</v>
      </c>
      <c r="BO142" s="28">
        <v>0</v>
      </c>
      <c r="BP142" s="28">
        <v>0</v>
      </c>
      <c r="BQ142" s="28">
        <v>0</v>
      </c>
      <c r="BR142" s="28">
        <v>0</v>
      </c>
      <c r="BS142" s="28">
        <v>0</v>
      </c>
      <c r="BT142" s="28">
        <v>0</v>
      </c>
      <c r="BU142" s="28">
        <v>0</v>
      </c>
      <c r="BV142" s="28">
        <v>0</v>
      </c>
      <c r="BW142" s="28">
        <v>0</v>
      </c>
      <c r="BX142" s="28">
        <v>0</v>
      </c>
      <c r="BY142" s="28">
        <v>0</v>
      </c>
      <c r="BZ142" s="28">
        <v>0</v>
      </c>
      <c r="CA142" s="28">
        <v>0</v>
      </c>
      <c r="CB142" s="28">
        <v>0</v>
      </c>
      <c r="CC142" s="28">
        <v>0</v>
      </c>
      <c r="CD142" s="28">
        <v>0</v>
      </c>
      <c r="CE142" s="28">
        <v>0</v>
      </c>
      <c r="CF142" s="28">
        <v>0</v>
      </c>
      <c r="CG142" s="28">
        <v>0</v>
      </c>
      <c r="CH142" s="28">
        <v>0</v>
      </c>
      <c r="CI142" s="28">
        <v>0</v>
      </c>
      <c r="CJ142" s="28">
        <v>0</v>
      </c>
      <c r="CK142" s="28">
        <v>0</v>
      </c>
      <c r="CL142" s="28">
        <v>0</v>
      </c>
      <c r="CM142" s="28">
        <v>0</v>
      </c>
      <c r="CN142" s="28">
        <v>0</v>
      </c>
      <c r="CO142" s="28">
        <v>0</v>
      </c>
      <c r="CP142" s="28">
        <v>0</v>
      </c>
      <c r="CQ142" s="28">
        <v>0</v>
      </c>
      <c r="CR142" s="28">
        <v>0</v>
      </c>
      <c r="CS142" s="28">
        <v>0</v>
      </c>
      <c r="CT142" s="28">
        <v>0</v>
      </c>
      <c r="CU142" s="28">
        <v>0</v>
      </c>
      <c r="CV142" s="28">
        <v>0</v>
      </c>
      <c r="CW142" s="28">
        <v>0</v>
      </c>
      <c r="CX142" s="28">
        <v>0</v>
      </c>
      <c r="CY142" s="28">
        <v>0</v>
      </c>
      <c r="CZ142" s="28">
        <v>0</v>
      </c>
      <c r="DA142" s="28">
        <v>0</v>
      </c>
      <c r="DB142" s="28">
        <v>0</v>
      </c>
      <c r="DC142" s="28">
        <v>0</v>
      </c>
      <c r="DD142" s="28">
        <v>0</v>
      </c>
      <c r="DE142" s="28">
        <v>0</v>
      </c>
      <c r="DF142" s="28">
        <v>0</v>
      </c>
      <c r="DG142" s="28">
        <v>1749.8916214332071</v>
      </c>
      <c r="DH142" s="28">
        <v>0</v>
      </c>
      <c r="DI142" s="28">
        <v>0</v>
      </c>
      <c r="DJ142" s="28">
        <v>0</v>
      </c>
      <c r="DK142" s="28">
        <v>0</v>
      </c>
      <c r="DL142" s="28">
        <v>0</v>
      </c>
      <c r="DM142" s="28">
        <v>0</v>
      </c>
      <c r="DN142" s="28">
        <v>0</v>
      </c>
      <c r="DO142" s="28">
        <v>0</v>
      </c>
      <c r="DP142" s="28">
        <v>0</v>
      </c>
      <c r="DQ142" s="28">
        <v>0</v>
      </c>
      <c r="DR142" s="28">
        <v>0</v>
      </c>
      <c r="DS142" s="28">
        <v>0</v>
      </c>
      <c r="DT142" s="28">
        <v>0</v>
      </c>
      <c r="DU142" s="28">
        <v>0</v>
      </c>
      <c r="DV142" s="28">
        <v>0</v>
      </c>
      <c r="DW142" s="28">
        <v>0</v>
      </c>
      <c r="DX142" s="28">
        <v>0</v>
      </c>
      <c r="DY142" s="28">
        <v>0</v>
      </c>
      <c r="DZ142" s="28">
        <v>0</v>
      </c>
      <c r="EA142" s="28">
        <v>0</v>
      </c>
      <c r="EB142" s="28">
        <v>0</v>
      </c>
      <c r="EC142" s="28">
        <v>0</v>
      </c>
      <c r="ED142" s="28">
        <v>0</v>
      </c>
      <c r="EE142" s="28">
        <v>0</v>
      </c>
      <c r="EF142" s="28">
        <v>0</v>
      </c>
      <c r="EG142" s="28">
        <v>0</v>
      </c>
      <c r="EH142" s="28">
        <v>0</v>
      </c>
      <c r="EI142" s="28">
        <v>0</v>
      </c>
      <c r="EJ142" s="28">
        <v>0</v>
      </c>
      <c r="EK142" s="28">
        <v>0</v>
      </c>
      <c r="EL142" s="28">
        <v>152406.614842193</v>
      </c>
      <c r="EM142" s="28">
        <v>0</v>
      </c>
      <c r="EN142" s="28">
        <v>0</v>
      </c>
      <c r="EO142" s="28">
        <v>0</v>
      </c>
      <c r="EP142" s="28">
        <v>0</v>
      </c>
      <c r="EQ142" s="28">
        <v>0</v>
      </c>
      <c r="ER142" s="28">
        <v>0</v>
      </c>
      <c r="ES142" s="28">
        <f t="shared" si="9"/>
        <v>154156.5064636262</v>
      </c>
      <c r="ET142" s="28">
        <v>0</v>
      </c>
      <c r="EU142" s="28">
        <v>0</v>
      </c>
      <c r="EV142" s="28">
        <v>0</v>
      </c>
      <c r="EW142" s="28">
        <v>0</v>
      </c>
      <c r="EX142" s="28">
        <f t="shared" si="10"/>
        <v>154156.5064636262</v>
      </c>
      <c r="EZ142" s="5">
        <f t="shared" si="7"/>
        <v>0</v>
      </c>
      <c r="AMD142"/>
      <c r="AME142"/>
      <c r="AMF142"/>
      <c r="AMG142"/>
      <c r="AMH142"/>
      <c r="AMI142"/>
      <c r="AMJ142"/>
      <c r="AMK142"/>
    </row>
    <row r="143" spans="1:1025" s="5" customFormat="1" ht="38.25" x14ac:dyDescent="0.25">
      <c r="A143" s="9">
        <v>139</v>
      </c>
      <c r="B143" s="22"/>
      <c r="C143" s="24" t="s">
        <v>562</v>
      </c>
      <c r="D143" s="25" t="s">
        <v>563</v>
      </c>
      <c r="E143" s="28">
        <v>0</v>
      </c>
      <c r="F143" s="28">
        <v>0</v>
      </c>
      <c r="G143" s="28">
        <v>0</v>
      </c>
      <c r="H143" s="28">
        <v>0</v>
      </c>
      <c r="I143" s="28">
        <v>0</v>
      </c>
      <c r="J143" s="28">
        <v>0</v>
      </c>
      <c r="K143" s="28">
        <v>0</v>
      </c>
      <c r="L143" s="28">
        <v>0</v>
      </c>
      <c r="M143" s="28">
        <v>0</v>
      </c>
      <c r="N143" s="28">
        <v>0</v>
      </c>
      <c r="O143" s="28">
        <v>0</v>
      </c>
      <c r="P143" s="28">
        <v>0</v>
      </c>
      <c r="Q143" s="28">
        <v>0</v>
      </c>
      <c r="R143" s="28">
        <v>0</v>
      </c>
      <c r="S143" s="28">
        <v>0</v>
      </c>
      <c r="T143" s="28">
        <v>0</v>
      </c>
      <c r="U143" s="28">
        <v>0</v>
      </c>
      <c r="V143" s="28">
        <v>0</v>
      </c>
      <c r="W143" s="28">
        <v>0</v>
      </c>
      <c r="X143" s="28">
        <v>0</v>
      </c>
      <c r="Y143" s="28">
        <v>0</v>
      </c>
      <c r="Z143" s="28">
        <v>0</v>
      </c>
      <c r="AA143" s="28">
        <v>0</v>
      </c>
      <c r="AB143" s="28">
        <v>0</v>
      </c>
      <c r="AC143" s="28">
        <v>0</v>
      </c>
      <c r="AD143" s="28">
        <v>0</v>
      </c>
      <c r="AE143" s="28">
        <v>0</v>
      </c>
      <c r="AF143" s="28">
        <v>0</v>
      </c>
      <c r="AG143" s="28">
        <v>0</v>
      </c>
      <c r="AH143" s="28">
        <v>0</v>
      </c>
      <c r="AI143" s="28">
        <v>0</v>
      </c>
      <c r="AJ143" s="28">
        <v>0</v>
      </c>
      <c r="AK143" s="28">
        <v>0</v>
      </c>
      <c r="AL143" s="28">
        <v>0</v>
      </c>
      <c r="AM143" s="28">
        <v>0</v>
      </c>
      <c r="AN143" s="28">
        <v>0</v>
      </c>
      <c r="AO143" s="28">
        <v>0</v>
      </c>
      <c r="AP143" s="28">
        <v>0</v>
      </c>
      <c r="AQ143" s="28">
        <v>0</v>
      </c>
      <c r="AR143" s="28">
        <v>0</v>
      </c>
      <c r="AS143" s="28">
        <v>0</v>
      </c>
      <c r="AT143" s="28">
        <v>0</v>
      </c>
      <c r="AU143" s="28">
        <v>0</v>
      </c>
      <c r="AV143" s="28">
        <v>0</v>
      </c>
      <c r="AW143" s="28">
        <v>0</v>
      </c>
      <c r="AX143" s="28">
        <v>0</v>
      </c>
      <c r="AY143" s="28">
        <v>0</v>
      </c>
      <c r="AZ143" s="28">
        <v>0</v>
      </c>
      <c r="BA143" s="28">
        <v>0</v>
      </c>
      <c r="BB143" s="28">
        <v>0</v>
      </c>
      <c r="BC143" s="28">
        <v>0</v>
      </c>
      <c r="BD143" s="28">
        <v>0</v>
      </c>
      <c r="BE143" s="28">
        <v>0</v>
      </c>
      <c r="BF143" s="28">
        <v>0</v>
      </c>
      <c r="BG143" s="28">
        <v>0</v>
      </c>
      <c r="BH143" s="28">
        <v>0</v>
      </c>
      <c r="BI143" s="28">
        <v>0</v>
      </c>
      <c r="BJ143" s="28">
        <v>0</v>
      </c>
      <c r="BK143" s="28">
        <v>0</v>
      </c>
      <c r="BL143" s="28">
        <v>0</v>
      </c>
      <c r="BM143" s="28">
        <v>0</v>
      </c>
      <c r="BN143" s="28">
        <v>0</v>
      </c>
      <c r="BO143" s="28">
        <v>0</v>
      </c>
      <c r="BP143" s="28">
        <v>0</v>
      </c>
      <c r="BQ143" s="28">
        <v>0</v>
      </c>
      <c r="BR143" s="28">
        <v>0</v>
      </c>
      <c r="BS143" s="28">
        <v>0</v>
      </c>
      <c r="BT143" s="28">
        <v>0</v>
      </c>
      <c r="BU143" s="28">
        <v>0</v>
      </c>
      <c r="BV143" s="28">
        <v>0</v>
      </c>
      <c r="BW143" s="28">
        <v>0</v>
      </c>
      <c r="BX143" s="28">
        <v>0</v>
      </c>
      <c r="BY143" s="28">
        <v>0</v>
      </c>
      <c r="BZ143" s="28">
        <v>0</v>
      </c>
      <c r="CA143" s="28">
        <v>0</v>
      </c>
      <c r="CB143" s="28">
        <v>0</v>
      </c>
      <c r="CC143" s="28">
        <v>0</v>
      </c>
      <c r="CD143" s="28">
        <v>0</v>
      </c>
      <c r="CE143" s="28">
        <v>0</v>
      </c>
      <c r="CF143" s="28">
        <v>0</v>
      </c>
      <c r="CG143" s="28">
        <v>0</v>
      </c>
      <c r="CH143" s="28">
        <v>0</v>
      </c>
      <c r="CI143" s="28">
        <v>0</v>
      </c>
      <c r="CJ143" s="28">
        <v>0</v>
      </c>
      <c r="CK143" s="28">
        <v>0</v>
      </c>
      <c r="CL143" s="28">
        <v>0</v>
      </c>
      <c r="CM143" s="28">
        <v>0</v>
      </c>
      <c r="CN143" s="28">
        <v>0</v>
      </c>
      <c r="CO143" s="28">
        <v>0</v>
      </c>
      <c r="CP143" s="28">
        <v>125.90959871240696</v>
      </c>
      <c r="CQ143" s="28">
        <v>2176.4464639066996</v>
      </c>
      <c r="CR143" s="28">
        <v>0</v>
      </c>
      <c r="CS143" s="28">
        <v>0</v>
      </c>
      <c r="CT143" s="28">
        <v>0</v>
      </c>
      <c r="CU143" s="28">
        <v>0</v>
      </c>
      <c r="CV143" s="28">
        <v>0</v>
      </c>
      <c r="CW143" s="28">
        <v>0</v>
      </c>
      <c r="CX143" s="28">
        <v>0</v>
      </c>
      <c r="CY143" s="28">
        <v>0</v>
      </c>
      <c r="CZ143" s="28">
        <v>0</v>
      </c>
      <c r="DA143" s="28">
        <v>0</v>
      </c>
      <c r="DB143" s="28">
        <v>0</v>
      </c>
      <c r="DC143" s="28">
        <v>0</v>
      </c>
      <c r="DD143" s="28">
        <v>0</v>
      </c>
      <c r="DE143" s="28">
        <v>0</v>
      </c>
      <c r="DF143" s="28">
        <v>0</v>
      </c>
      <c r="DG143" s="28">
        <v>0</v>
      </c>
      <c r="DH143" s="28">
        <v>0</v>
      </c>
      <c r="DI143" s="28">
        <v>0</v>
      </c>
      <c r="DJ143" s="28">
        <v>0</v>
      </c>
      <c r="DK143" s="28">
        <v>0</v>
      </c>
      <c r="DL143" s="28">
        <v>0</v>
      </c>
      <c r="DM143" s="28">
        <v>0</v>
      </c>
      <c r="DN143" s="28">
        <v>0</v>
      </c>
      <c r="DO143" s="28">
        <v>0</v>
      </c>
      <c r="DP143" s="28">
        <v>0</v>
      </c>
      <c r="DQ143" s="28">
        <v>0</v>
      </c>
      <c r="DR143" s="28">
        <v>0</v>
      </c>
      <c r="DS143" s="28">
        <v>0</v>
      </c>
      <c r="DT143" s="28">
        <v>0</v>
      </c>
      <c r="DU143" s="28">
        <v>0</v>
      </c>
      <c r="DV143" s="28">
        <v>0</v>
      </c>
      <c r="DW143" s="28">
        <v>0</v>
      </c>
      <c r="DX143" s="28">
        <v>0</v>
      </c>
      <c r="DY143" s="28">
        <v>0</v>
      </c>
      <c r="DZ143" s="28">
        <v>0</v>
      </c>
      <c r="EA143" s="28">
        <v>0</v>
      </c>
      <c r="EB143" s="28">
        <v>0</v>
      </c>
      <c r="EC143" s="28">
        <v>0</v>
      </c>
      <c r="ED143" s="28">
        <v>0</v>
      </c>
      <c r="EE143" s="28">
        <v>0</v>
      </c>
      <c r="EF143" s="28">
        <v>0</v>
      </c>
      <c r="EG143" s="28">
        <v>0</v>
      </c>
      <c r="EH143" s="28">
        <v>0</v>
      </c>
      <c r="EI143" s="28">
        <v>0</v>
      </c>
      <c r="EJ143" s="28">
        <v>0</v>
      </c>
      <c r="EK143" s="28">
        <v>0</v>
      </c>
      <c r="EL143" s="28">
        <v>0</v>
      </c>
      <c r="EM143" s="28">
        <v>96257.063615307678</v>
      </c>
      <c r="EN143" s="28">
        <v>0</v>
      </c>
      <c r="EO143" s="28">
        <v>0</v>
      </c>
      <c r="EP143" s="28">
        <v>0</v>
      </c>
      <c r="EQ143" s="28">
        <v>0</v>
      </c>
      <c r="ER143" s="28">
        <v>0</v>
      </c>
      <c r="ES143" s="28">
        <f t="shared" si="9"/>
        <v>98559.41967792678</v>
      </c>
      <c r="ET143" s="28">
        <v>0</v>
      </c>
      <c r="EU143" s="28">
        <v>7217.2151424039175</v>
      </c>
      <c r="EV143" s="28">
        <v>0</v>
      </c>
      <c r="EW143" s="28">
        <v>0</v>
      </c>
      <c r="EX143" s="28">
        <f t="shared" si="10"/>
        <v>105776.6348203307</v>
      </c>
      <c r="EZ143" s="5">
        <f t="shared" si="7"/>
        <v>0</v>
      </c>
      <c r="AMD143"/>
      <c r="AME143"/>
      <c r="AMF143"/>
      <c r="AMG143"/>
      <c r="AMH143"/>
      <c r="AMI143"/>
      <c r="AMJ143"/>
      <c r="AMK143"/>
    </row>
    <row r="144" spans="1:1025" s="5" customFormat="1" ht="25.5" x14ac:dyDescent="0.25">
      <c r="A144" s="9">
        <v>140</v>
      </c>
      <c r="B144" s="22"/>
      <c r="C144" s="24" t="s">
        <v>564</v>
      </c>
      <c r="D144" s="25" t="s">
        <v>565</v>
      </c>
      <c r="E144" s="28">
        <v>0</v>
      </c>
      <c r="F144" s="28">
        <v>0</v>
      </c>
      <c r="G144" s="28">
        <v>0</v>
      </c>
      <c r="H144" s="28">
        <v>0</v>
      </c>
      <c r="I144" s="28">
        <v>0</v>
      </c>
      <c r="J144" s="28">
        <v>0</v>
      </c>
      <c r="K144" s="28">
        <v>0</v>
      </c>
      <c r="L144" s="28">
        <v>0</v>
      </c>
      <c r="M144" s="28">
        <v>0</v>
      </c>
      <c r="N144" s="28">
        <v>0</v>
      </c>
      <c r="O144" s="28">
        <v>0</v>
      </c>
      <c r="P144" s="28">
        <v>0</v>
      </c>
      <c r="Q144" s="28">
        <v>0</v>
      </c>
      <c r="R144" s="28">
        <v>0</v>
      </c>
      <c r="S144" s="28">
        <v>0</v>
      </c>
      <c r="T144" s="28">
        <v>0</v>
      </c>
      <c r="U144" s="28">
        <v>0</v>
      </c>
      <c r="V144" s="28">
        <v>0</v>
      </c>
      <c r="W144" s="28">
        <v>0</v>
      </c>
      <c r="X144" s="28">
        <v>0</v>
      </c>
      <c r="Y144" s="28">
        <v>0</v>
      </c>
      <c r="Z144" s="28">
        <v>0</v>
      </c>
      <c r="AA144" s="28">
        <v>0</v>
      </c>
      <c r="AB144" s="28">
        <v>0</v>
      </c>
      <c r="AC144" s="28">
        <v>0</v>
      </c>
      <c r="AD144" s="28">
        <v>0</v>
      </c>
      <c r="AE144" s="28">
        <v>0</v>
      </c>
      <c r="AF144" s="28">
        <v>0</v>
      </c>
      <c r="AG144" s="28">
        <v>0</v>
      </c>
      <c r="AH144" s="28">
        <v>0</v>
      </c>
      <c r="AI144" s="28">
        <v>0</v>
      </c>
      <c r="AJ144" s="28">
        <v>0</v>
      </c>
      <c r="AK144" s="28">
        <v>0</v>
      </c>
      <c r="AL144" s="28">
        <v>0</v>
      </c>
      <c r="AM144" s="28">
        <v>0</v>
      </c>
      <c r="AN144" s="28">
        <v>0</v>
      </c>
      <c r="AO144" s="28">
        <v>0</v>
      </c>
      <c r="AP144" s="28">
        <v>0</v>
      </c>
      <c r="AQ144" s="28">
        <v>0</v>
      </c>
      <c r="AR144" s="28">
        <v>0</v>
      </c>
      <c r="AS144" s="28">
        <v>0</v>
      </c>
      <c r="AT144" s="28">
        <v>0</v>
      </c>
      <c r="AU144" s="28">
        <v>0</v>
      </c>
      <c r="AV144" s="28">
        <v>0</v>
      </c>
      <c r="AW144" s="28">
        <v>0</v>
      </c>
      <c r="AX144" s="28">
        <v>0</v>
      </c>
      <c r="AY144" s="28">
        <v>0</v>
      </c>
      <c r="AZ144" s="28">
        <v>0</v>
      </c>
      <c r="BA144" s="28">
        <v>0</v>
      </c>
      <c r="BB144" s="28">
        <v>0</v>
      </c>
      <c r="BC144" s="28">
        <v>0</v>
      </c>
      <c r="BD144" s="28">
        <v>0</v>
      </c>
      <c r="BE144" s="28">
        <v>0</v>
      </c>
      <c r="BF144" s="28">
        <v>0</v>
      </c>
      <c r="BG144" s="28">
        <v>0</v>
      </c>
      <c r="BH144" s="28">
        <v>0</v>
      </c>
      <c r="BI144" s="28">
        <v>0</v>
      </c>
      <c r="BJ144" s="28">
        <v>0</v>
      </c>
      <c r="BK144" s="28">
        <v>0</v>
      </c>
      <c r="BL144" s="28">
        <v>0</v>
      </c>
      <c r="BM144" s="28">
        <v>0</v>
      </c>
      <c r="BN144" s="28">
        <v>0</v>
      </c>
      <c r="BO144" s="28">
        <v>0</v>
      </c>
      <c r="BP144" s="28">
        <v>0</v>
      </c>
      <c r="BQ144" s="28">
        <v>0</v>
      </c>
      <c r="BR144" s="28">
        <v>0</v>
      </c>
      <c r="BS144" s="28">
        <v>0</v>
      </c>
      <c r="BT144" s="28">
        <v>0</v>
      </c>
      <c r="BU144" s="28">
        <v>0</v>
      </c>
      <c r="BV144" s="28">
        <v>0</v>
      </c>
      <c r="BW144" s="28">
        <v>0</v>
      </c>
      <c r="BX144" s="28">
        <v>0</v>
      </c>
      <c r="BY144" s="28">
        <v>0</v>
      </c>
      <c r="BZ144" s="28">
        <v>0</v>
      </c>
      <c r="CA144" s="28">
        <v>0</v>
      </c>
      <c r="CB144" s="28">
        <v>0</v>
      </c>
      <c r="CC144" s="28">
        <v>0</v>
      </c>
      <c r="CD144" s="28">
        <v>0</v>
      </c>
      <c r="CE144" s="28">
        <v>0</v>
      </c>
      <c r="CF144" s="28">
        <v>0</v>
      </c>
      <c r="CG144" s="28">
        <v>0</v>
      </c>
      <c r="CH144" s="28">
        <v>0</v>
      </c>
      <c r="CI144" s="28">
        <v>0</v>
      </c>
      <c r="CJ144" s="28">
        <v>0</v>
      </c>
      <c r="CK144" s="28">
        <v>0</v>
      </c>
      <c r="CL144" s="28">
        <v>0</v>
      </c>
      <c r="CM144" s="28">
        <v>0</v>
      </c>
      <c r="CN144" s="28">
        <v>0</v>
      </c>
      <c r="CO144" s="28">
        <v>0</v>
      </c>
      <c r="CP144" s="28">
        <v>0</v>
      </c>
      <c r="CQ144" s="28">
        <v>0</v>
      </c>
      <c r="CR144" s="28">
        <v>0</v>
      </c>
      <c r="CS144" s="28">
        <v>0</v>
      </c>
      <c r="CT144" s="28">
        <v>0</v>
      </c>
      <c r="CU144" s="28">
        <v>0</v>
      </c>
      <c r="CV144" s="28">
        <v>0</v>
      </c>
      <c r="CW144" s="28">
        <v>0</v>
      </c>
      <c r="CX144" s="28">
        <v>0</v>
      </c>
      <c r="CY144" s="28">
        <v>0</v>
      </c>
      <c r="CZ144" s="28">
        <v>0</v>
      </c>
      <c r="DA144" s="28">
        <v>587.62434450933858</v>
      </c>
      <c r="DB144" s="28">
        <v>0</v>
      </c>
      <c r="DC144" s="28">
        <v>0</v>
      </c>
      <c r="DD144" s="28">
        <v>0</v>
      </c>
      <c r="DE144" s="28">
        <v>0</v>
      </c>
      <c r="DF144" s="28">
        <v>0</v>
      </c>
      <c r="DG144" s="28">
        <v>0</v>
      </c>
      <c r="DH144" s="28">
        <v>0</v>
      </c>
      <c r="DI144" s="28">
        <v>0</v>
      </c>
      <c r="DJ144" s="28">
        <v>0</v>
      </c>
      <c r="DK144" s="28">
        <v>0</v>
      </c>
      <c r="DL144" s="28">
        <v>0</v>
      </c>
      <c r="DM144" s="28">
        <v>0</v>
      </c>
      <c r="DN144" s="28">
        <v>0</v>
      </c>
      <c r="DO144" s="28">
        <v>0</v>
      </c>
      <c r="DP144" s="28">
        <v>0</v>
      </c>
      <c r="DQ144" s="28">
        <v>0</v>
      </c>
      <c r="DR144" s="28">
        <v>0</v>
      </c>
      <c r="DS144" s="28">
        <v>0</v>
      </c>
      <c r="DT144" s="28">
        <v>0</v>
      </c>
      <c r="DU144" s="28">
        <v>0</v>
      </c>
      <c r="DV144" s="28">
        <v>0</v>
      </c>
      <c r="DW144" s="28">
        <v>0</v>
      </c>
      <c r="DX144" s="28">
        <v>0</v>
      </c>
      <c r="DY144" s="28">
        <v>0</v>
      </c>
      <c r="DZ144" s="28">
        <v>0</v>
      </c>
      <c r="EA144" s="28">
        <v>0</v>
      </c>
      <c r="EB144" s="28">
        <v>0</v>
      </c>
      <c r="EC144" s="28">
        <v>0</v>
      </c>
      <c r="ED144" s="28">
        <v>0</v>
      </c>
      <c r="EE144" s="28">
        <v>0</v>
      </c>
      <c r="EF144" s="28">
        <v>0</v>
      </c>
      <c r="EG144" s="28">
        <v>0</v>
      </c>
      <c r="EH144" s="28">
        <v>0</v>
      </c>
      <c r="EI144" s="28">
        <v>0</v>
      </c>
      <c r="EJ144" s="28">
        <v>0</v>
      </c>
      <c r="EK144" s="28">
        <v>0</v>
      </c>
      <c r="EL144" s="28">
        <v>0</v>
      </c>
      <c r="EM144" s="28">
        <v>0</v>
      </c>
      <c r="EN144" s="28">
        <v>9001.1162526708558</v>
      </c>
      <c r="EO144" s="28">
        <v>0</v>
      </c>
      <c r="EP144" s="28">
        <v>0</v>
      </c>
      <c r="EQ144" s="28">
        <v>0</v>
      </c>
      <c r="ER144" s="28">
        <v>0</v>
      </c>
      <c r="ES144" s="28">
        <f t="shared" si="9"/>
        <v>9588.7405971801945</v>
      </c>
      <c r="ET144" s="28">
        <v>0</v>
      </c>
      <c r="EU144" s="28">
        <v>1078.043651698335</v>
      </c>
      <c r="EV144" s="28">
        <v>0</v>
      </c>
      <c r="EW144" s="28">
        <v>0</v>
      </c>
      <c r="EX144" s="28">
        <f t="shared" si="10"/>
        <v>10666.78424887853</v>
      </c>
      <c r="EZ144" s="5">
        <f t="shared" si="7"/>
        <v>0</v>
      </c>
      <c r="AMD144"/>
      <c r="AME144"/>
      <c r="AMF144"/>
      <c r="AMG144"/>
      <c r="AMH144"/>
      <c r="AMI144"/>
      <c r="AMJ144"/>
      <c r="AMK144"/>
    </row>
    <row r="145" spans="1:1025" s="5" customFormat="1" ht="25.5" x14ac:dyDescent="0.25">
      <c r="A145" s="9">
        <v>141</v>
      </c>
      <c r="B145" s="22"/>
      <c r="C145" s="24" t="s">
        <v>566</v>
      </c>
      <c r="D145" s="25" t="s">
        <v>567</v>
      </c>
      <c r="E145" s="28">
        <v>0</v>
      </c>
      <c r="F145" s="28">
        <v>0</v>
      </c>
      <c r="G145" s="28">
        <v>0</v>
      </c>
      <c r="H145" s="28">
        <v>0</v>
      </c>
      <c r="I145" s="28">
        <v>0</v>
      </c>
      <c r="J145" s="28">
        <v>0</v>
      </c>
      <c r="K145" s="28">
        <v>0</v>
      </c>
      <c r="L145" s="28">
        <v>0</v>
      </c>
      <c r="M145" s="28">
        <v>0</v>
      </c>
      <c r="N145" s="28">
        <v>0</v>
      </c>
      <c r="O145" s="28">
        <v>0</v>
      </c>
      <c r="P145" s="28">
        <v>0</v>
      </c>
      <c r="Q145" s="28">
        <v>0</v>
      </c>
      <c r="R145" s="28">
        <v>0</v>
      </c>
      <c r="S145" s="28">
        <v>0</v>
      </c>
      <c r="T145" s="28">
        <v>0</v>
      </c>
      <c r="U145" s="28">
        <v>0</v>
      </c>
      <c r="V145" s="28">
        <v>0</v>
      </c>
      <c r="W145" s="28">
        <v>0</v>
      </c>
      <c r="X145" s="28">
        <v>0</v>
      </c>
      <c r="Y145" s="28">
        <v>0</v>
      </c>
      <c r="Z145" s="28">
        <v>0</v>
      </c>
      <c r="AA145" s="28">
        <v>0</v>
      </c>
      <c r="AB145" s="28">
        <v>0</v>
      </c>
      <c r="AC145" s="28">
        <v>0</v>
      </c>
      <c r="AD145" s="28">
        <v>0</v>
      </c>
      <c r="AE145" s="28">
        <v>0</v>
      </c>
      <c r="AF145" s="28">
        <v>0</v>
      </c>
      <c r="AG145" s="28">
        <v>0</v>
      </c>
      <c r="AH145" s="28">
        <v>0</v>
      </c>
      <c r="AI145" s="28">
        <v>0</v>
      </c>
      <c r="AJ145" s="28">
        <v>0</v>
      </c>
      <c r="AK145" s="28">
        <v>0</v>
      </c>
      <c r="AL145" s="28">
        <v>0</v>
      </c>
      <c r="AM145" s="28">
        <v>0</v>
      </c>
      <c r="AN145" s="28">
        <v>0</v>
      </c>
      <c r="AO145" s="28">
        <v>0</v>
      </c>
      <c r="AP145" s="28">
        <v>0</v>
      </c>
      <c r="AQ145" s="28">
        <v>0</v>
      </c>
      <c r="AR145" s="28">
        <v>0</v>
      </c>
      <c r="AS145" s="28">
        <v>0</v>
      </c>
      <c r="AT145" s="28">
        <v>0</v>
      </c>
      <c r="AU145" s="28">
        <v>0</v>
      </c>
      <c r="AV145" s="28">
        <v>0</v>
      </c>
      <c r="AW145" s="28">
        <v>0</v>
      </c>
      <c r="AX145" s="28">
        <v>0</v>
      </c>
      <c r="AY145" s="28">
        <v>0</v>
      </c>
      <c r="AZ145" s="28">
        <v>0</v>
      </c>
      <c r="BA145" s="28">
        <v>0</v>
      </c>
      <c r="BB145" s="28">
        <v>0</v>
      </c>
      <c r="BC145" s="28">
        <v>0</v>
      </c>
      <c r="BD145" s="28">
        <v>0</v>
      </c>
      <c r="BE145" s="28">
        <v>0</v>
      </c>
      <c r="BF145" s="28">
        <v>0</v>
      </c>
      <c r="BG145" s="28">
        <v>0</v>
      </c>
      <c r="BH145" s="28">
        <v>0</v>
      </c>
      <c r="BI145" s="28">
        <v>0</v>
      </c>
      <c r="BJ145" s="28">
        <v>0</v>
      </c>
      <c r="BK145" s="28">
        <v>0</v>
      </c>
      <c r="BL145" s="28">
        <v>0</v>
      </c>
      <c r="BM145" s="28">
        <v>0</v>
      </c>
      <c r="BN145" s="28">
        <v>0</v>
      </c>
      <c r="BO145" s="28">
        <v>0</v>
      </c>
      <c r="BP145" s="28">
        <v>0</v>
      </c>
      <c r="BQ145" s="28">
        <v>0</v>
      </c>
      <c r="BR145" s="28">
        <v>0</v>
      </c>
      <c r="BS145" s="28">
        <v>0</v>
      </c>
      <c r="BT145" s="28">
        <v>0</v>
      </c>
      <c r="BU145" s="28">
        <v>0</v>
      </c>
      <c r="BV145" s="28">
        <v>0</v>
      </c>
      <c r="BW145" s="28">
        <v>0</v>
      </c>
      <c r="BX145" s="28">
        <v>0</v>
      </c>
      <c r="BY145" s="28">
        <v>0</v>
      </c>
      <c r="BZ145" s="28">
        <v>0</v>
      </c>
      <c r="CA145" s="28">
        <v>0</v>
      </c>
      <c r="CB145" s="28">
        <v>0</v>
      </c>
      <c r="CC145" s="28">
        <v>0</v>
      </c>
      <c r="CD145" s="28">
        <v>0</v>
      </c>
      <c r="CE145" s="28">
        <v>0</v>
      </c>
      <c r="CF145" s="28">
        <v>0</v>
      </c>
      <c r="CG145" s="28">
        <v>0</v>
      </c>
      <c r="CH145" s="28">
        <v>0</v>
      </c>
      <c r="CI145" s="28">
        <v>0</v>
      </c>
      <c r="CJ145" s="28">
        <v>0</v>
      </c>
      <c r="CK145" s="28">
        <v>0</v>
      </c>
      <c r="CL145" s="28">
        <v>0</v>
      </c>
      <c r="CM145" s="28">
        <v>0</v>
      </c>
      <c r="CN145" s="28">
        <v>0</v>
      </c>
      <c r="CO145" s="28">
        <v>0</v>
      </c>
      <c r="CP145" s="28">
        <v>0</v>
      </c>
      <c r="CQ145" s="28">
        <v>0</v>
      </c>
      <c r="CR145" s="28">
        <v>0</v>
      </c>
      <c r="CS145" s="28">
        <v>0</v>
      </c>
      <c r="CT145" s="28">
        <v>0</v>
      </c>
      <c r="CU145" s="28">
        <v>0</v>
      </c>
      <c r="CV145" s="28">
        <v>0</v>
      </c>
      <c r="CW145" s="28">
        <v>0</v>
      </c>
      <c r="CX145" s="28">
        <v>0</v>
      </c>
      <c r="CY145" s="28">
        <v>0</v>
      </c>
      <c r="CZ145" s="28">
        <v>0</v>
      </c>
      <c r="DA145" s="28">
        <v>0</v>
      </c>
      <c r="DB145" s="28">
        <v>0</v>
      </c>
      <c r="DC145" s="28">
        <v>0</v>
      </c>
      <c r="DD145" s="28">
        <v>0</v>
      </c>
      <c r="DE145" s="28">
        <v>0</v>
      </c>
      <c r="DF145" s="28">
        <v>0</v>
      </c>
      <c r="DG145" s="28">
        <v>0</v>
      </c>
      <c r="DH145" s="28">
        <v>0</v>
      </c>
      <c r="DI145" s="28">
        <v>0</v>
      </c>
      <c r="DJ145" s="28">
        <v>0</v>
      </c>
      <c r="DK145" s="28">
        <v>0</v>
      </c>
      <c r="DL145" s="28">
        <v>0</v>
      </c>
      <c r="DM145" s="28">
        <v>0</v>
      </c>
      <c r="DN145" s="28">
        <v>0</v>
      </c>
      <c r="DO145" s="28">
        <v>0</v>
      </c>
      <c r="DP145" s="28">
        <v>0</v>
      </c>
      <c r="DQ145" s="28">
        <v>0</v>
      </c>
      <c r="DR145" s="28">
        <v>74.942195530245499</v>
      </c>
      <c r="DS145" s="28">
        <v>0</v>
      </c>
      <c r="DT145" s="28">
        <v>0</v>
      </c>
      <c r="DU145" s="28">
        <v>0</v>
      </c>
      <c r="DV145" s="28">
        <v>0</v>
      </c>
      <c r="DW145" s="28">
        <v>0</v>
      </c>
      <c r="DX145" s="28">
        <v>0</v>
      </c>
      <c r="DY145" s="28">
        <v>0</v>
      </c>
      <c r="DZ145" s="28">
        <v>0</v>
      </c>
      <c r="EA145" s="28">
        <v>0</v>
      </c>
      <c r="EB145" s="28">
        <v>0</v>
      </c>
      <c r="EC145" s="28">
        <v>0</v>
      </c>
      <c r="ED145" s="28">
        <v>0</v>
      </c>
      <c r="EE145" s="28">
        <v>0</v>
      </c>
      <c r="EF145" s="28">
        <v>416.26012875535548</v>
      </c>
      <c r="EG145" s="28">
        <v>0</v>
      </c>
      <c r="EH145" s="28">
        <v>0</v>
      </c>
      <c r="EI145" s="28">
        <v>0</v>
      </c>
      <c r="EJ145" s="28">
        <v>0</v>
      </c>
      <c r="EK145" s="28">
        <v>0</v>
      </c>
      <c r="EL145" s="28">
        <v>0</v>
      </c>
      <c r="EM145" s="28">
        <v>0</v>
      </c>
      <c r="EN145" s="28">
        <v>0</v>
      </c>
      <c r="EO145" s="28">
        <v>182207.33595260003</v>
      </c>
      <c r="EP145" s="28">
        <v>0</v>
      </c>
      <c r="EQ145" s="28">
        <v>0</v>
      </c>
      <c r="ER145" s="28">
        <v>0</v>
      </c>
      <c r="ES145" s="28">
        <f t="shared" si="9"/>
        <v>182698.53827688564</v>
      </c>
      <c r="ET145" s="28">
        <v>337.11962888494605</v>
      </c>
      <c r="EU145" s="28">
        <v>0</v>
      </c>
      <c r="EV145" s="28">
        <v>0</v>
      </c>
      <c r="EW145" s="28">
        <v>0</v>
      </c>
      <c r="EX145" s="28">
        <f t="shared" si="10"/>
        <v>183035.65790577058</v>
      </c>
      <c r="EZ145" s="5">
        <f t="shared" si="7"/>
        <v>0</v>
      </c>
      <c r="AMD145"/>
      <c r="AME145"/>
      <c r="AMF145"/>
      <c r="AMG145"/>
      <c r="AMH145"/>
      <c r="AMI145"/>
      <c r="AMJ145"/>
      <c r="AMK145"/>
    </row>
    <row r="146" spans="1:1025" s="5" customFormat="1" x14ac:dyDescent="0.25">
      <c r="A146" s="9">
        <v>142</v>
      </c>
      <c r="B146" s="22"/>
      <c r="C146" s="24" t="s">
        <v>568</v>
      </c>
      <c r="D146" s="25" t="s">
        <v>569</v>
      </c>
      <c r="E146" s="28">
        <v>0</v>
      </c>
      <c r="F146" s="28">
        <v>0</v>
      </c>
      <c r="G146" s="28">
        <v>0</v>
      </c>
      <c r="H146" s="28">
        <v>0</v>
      </c>
      <c r="I146" s="28">
        <v>0</v>
      </c>
      <c r="J146" s="28">
        <v>0</v>
      </c>
      <c r="K146" s="28">
        <v>0</v>
      </c>
      <c r="L146" s="28">
        <v>0</v>
      </c>
      <c r="M146" s="28">
        <v>0</v>
      </c>
      <c r="N146" s="28">
        <v>0</v>
      </c>
      <c r="O146" s="28">
        <v>0</v>
      </c>
      <c r="P146" s="28">
        <v>0</v>
      </c>
      <c r="Q146" s="28">
        <v>0</v>
      </c>
      <c r="R146" s="28">
        <v>0</v>
      </c>
      <c r="S146" s="28">
        <v>0</v>
      </c>
      <c r="T146" s="28">
        <v>0</v>
      </c>
      <c r="U146" s="28">
        <v>0</v>
      </c>
      <c r="V146" s="28">
        <v>0</v>
      </c>
      <c r="W146" s="28">
        <v>0</v>
      </c>
      <c r="X146" s="28">
        <v>0</v>
      </c>
      <c r="Y146" s="28">
        <v>0</v>
      </c>
      <c r="Z146" s="28">
        <v>0</v>
      </c>
      <c r="AA146" s="28">
        <v>0</v>
      </c>
      <c r="AB146" s="28">
        <v>0</v>
      </c>
      <c r="AC146" s="28">
        <v>0</v>
      </c>
      <c r="AD146" s="28">
        <v>0</v>
      </c>
      <c r="AE146" s="28">
        <v>0</v>
      </c>
      <c r="AF146" s="28">
        <v>0</v>
      </c>
      <c r="AG146" s="28">
        <v>0</v>
      </c>
      <c r="AH146" s="28">
        <v>0</v>
      </c>
      <c r="AI146" s="28">
        <v>0</v>
      </c>
      <c r="AJ146" s="28">
        <v>0</v>
      </c>
      <c r="AK146" s="28">
        <v>0</v>
      </c>
      <c r="AL146" s="28">
        <v>0</v>
      </c>
      <c r="AM146" s="28">
        <v>0</v>
      </c>
      <c r="AN146" s="28">
        <v>0</v>
      </c>
      <c r="AO146" s="28">
        <v>0</v>
      </c>
      <c r="AP146" s="28">
        <v>0</v>
      </c>
      <c r="AQ146" s="28">
        <v>0</v>
      </c>
      <c r="AR146" s="28">
        <v>0</v>
      </c>
      <c r="AS146" s="28">
        <v>0</v>
      </c>
      <c r="AT146" s="28">
        <v>0</v>
      </c>
      <c r="AU146" s="28">
        <v>0</v>
      </c>
      <c r="AV146" s="28">
        <v>0</v>
      </c>
      <c r="AW146" s="28">
        <v>0</v>
      </c>
      <c r="AX146" s="28">
        <v>0</v>
      </c>
      <c r="AY146" s="28">
        <v>0</v>
      </c>
      <c r="AZ146" s="28">
        <v>0</v>
      </c>
      <c r="BA146" s="28">
        <v>0</v>
      </c>
      <c r="BB146" s="28">
        <v>0</v>
      </c>
      <c r="BC146" s="28">
        <v>0</v>
      </c>
      <c r="BD146" s="28">
        <v>0</v>
      </c>
      <c r="BE146" s="28">
        <v>0</v>
      </c>
      <c r="BF146" s="28">
        <v>0</v>
      </c>
      <c r="BG146" s="28">
        <v>0</v>
      </c>
      <c r="BH146" s="28">
        <v>0</v>
      </c>
      <c r="BI146" s="28">
        <v>0</v>
      </c>
      <c r="BJ146" s="28">
        <v>0</v>
      </c>
      <c r="BK146" s="28">
        <v>0</v>
      </c>
      <c r="BL146" s="28">
        <v>0</v>
      </c>
      <c r="BM146" s="28">
        <v>0</v>
      </c>
      <c r="BN146" s="28">
        <v>0</v>
      </c>
      <c r="BO146" s="28">
        <v>0</v>
      </c>
      <c r="BP146" s="28">
        <v>0</v>
      </c>
      <c r="BQ146" s="28">
        <v>0</v>
      </c>
      <c r="BR146" s="28">
        <v>0</v>
      </c>
      <c r="BS146" s="28">
        <v>0</v>
      </c>
      <c r="BT146" s="28">
        <v>0</v>
      </c>
      <c r="BU146" s="28">
        <v>0</v>
      </c>
      <c r="BV146" s="28">
        <v>0</v>
      </c>
      <c r="BW146" s="28">
        <v>0</v>
      </c>
      <c r="BX146" s="28">
        <v>0</v>
      </c>
      <c r="BY146" s="28">
        <v>0</v>
      </c>
      <c r="BZ146" s="28">
        <v>0</v>
      </c>
      <c r="CA146" s="28">
        <v>0</v>
      </c>
      <c r="CB146" s="28">
        <v>0</v>
      </c>
      <c r="CC146" s="28">
        <v>0</v>
      </c>
      <c r="CD146" s="28">
        <v>0</v>
      </c>
      <c r="CE146" s="28">
        <v>0</v>
      </c>
      <c r="CF146" s="28">
        <v>0</v>
      </c>
      <c r="CG146" s="28">
        <v>0</v>
      </c>
      <c r="CH146" s="28">
        <v>0</v>
      </c>
      <c r="CI146" s="28">
        <v>0</v>
      </c>
      <c r="CJ146" s="28">
        <v>0</v>
      </c>
      <c r="CK146" s="28">
        <v>0</v>
      </c>
      <c r="CL146" s="28">
        <v>0</v>
      </c>
      <c r="CM146" s="28">
        <v>0</v>
      </c>
      <c r="CN146" s="28">
        <v>0</v>
      </c>
      <c r="CO146" s="28">
        <v>0</v>
      </c>
      <c r="CP146" s="28">
        <v>0</v>
      </c>
      <c r="CQ146" s="28">
        <v>0</v>
      </c>
      <c r="CR146" s="28">
        <v>0</v>
      </c>
      <c r="CS146" s="28">
        <v>0</v>
      </c>
      <c r="CT146" s="28">
        <v>0</v>
      </c>
      <c r="CU146" s="28">
        <v>0</v>
      </c>
      <c r="CV146" s="28">
        <v>0</v>
      </c>
      <c r="CW146" s="28">
        <v>0</v>
      </c>
      <c r="CX146" s="28">
        <v>0</v>
      </c>
      <c r="CY146" s="28">
        <v>0</v>
      </c>
      <c r="CZ146" s="28">
        <v>0</v>
      </c>
      <c r="DA146" s="28">
        <v>0</v>
      </c>
      <c r="DB146" s="28">
        <v>0</v>
      </c>
      <c r="DC146" s="28">
        <v>0</v>
      </c>
      <c r="DD146" s="28">
        <v>0</v>
      </c>
      <c r="DE146" s="28">
        <v>0</v>
      </c>
      <c r="DF146" s="28">
        <v>0</v>
      </c>
      <c r="DG146" s="28">
        <v>0</v>
      </c>
      <c r="DH146" s="28">
        <v>0</v>
      </c>
      <c r="DI146" s="28">
        <v>0</v>
      </c>
      <c r="DJ146" s="28">
        <v>0</v>
      </c>
      <c r="DK146" s="28">
        <v>0</v>
      </c>
      <c r="DL146" s="28">
        <v>0</v>
      </c>
      <c r="DM146" s="28">
        <v>0</v>
      </c>
      <c r="DN146" s="28">
        <v>0</v>
      </c>
      <c r="DO146" s="28">
        <v>0</v>
      </c>
      <c r="DP146" s="28">
        <v>0</v>
      </c>
      <c r="DQ146" s="28">
        <v>0</v>
      </c>
      <c r="DR146" s="28">
        <v>0</v>
      </c>
      <c r="DS146" s="28">
        <v>0</v>
      </c>
      <c r="DT146" s="28">
        <v>0</v>
      </c>
      <c r="DU146" s="28">
        <v>0</v>
      </c>
      <c r="DV146" s="28">
        <v>0</v>
      </c>
      <c r="DW146" s="28">
        <v>0</v>
      </c>
      <c r="DX146" s="28">
        <v>0</v>
      </c>
      <c r="DY146" s="28">
        <v>0</v>
      </c>
      <c r="DZ146" s="28">
        <v>0</v>
      </c>
      <c r="EA146" s="28">
        <v>0</v>
      </c>
      <c r="EB146" s="28">
        <v>0</v>
      </c>
      <c r="EC146" s="28">
        <v>57.209985968252795</v>
      </c>
      <c r="ED146" s="28">
        <v>0</v>
      </c>
      <c r="EE146" s="28">
        <v>0</v>
      </c>
      <c r="EF146" s="28">
        <v>0</v>
      </c>
      <c r="EG146" s="28">
        <v>41.634923658613545</v>
      </c>
      <c r="EH146" s="28">
        <v>0</v>
      </c>
      <c r="EI146" s="28">
        <v>0</v>
      </c>
      <c r="EJ146" s="28">
        <v>0</v>
      </c>
      <c r="EK146" s="28">
        <v>0</v>
      </c>
      <c r="EL146" s="28">
        <v>0</v>
      </c>
      <c r="EM146" s="28">
        <v>0</v>
      </c>
      <c r="EN146" s="28">
        <v>0</v>
      </c>
      <c r="EO146" s="28">
        <v>0</v>
      </c>
      <c r="EP146" s="28">
        <v>9213.6605435997535</v>
      </c>
      <c r="EQ146" s="28">
        <v>0</v>
      </c>
      <c r="ER146" s="28">
        <v>0</v>
      </c>
      <c r="ES146" s="28">
        <f t="shared" si="9"/>
        <v>9312.5054532266204</v>
      </c>
      <c r="ET146" s="28">
        <v>0</v>
      </c>
      <c r="EU146" s="28">
        <v>0</v>
      </c>
      <c r="EV146" s="28">
        <v>0</v>
      </c>
      <c r="EW146" s="28">
        <v>0</v>
      </c>
      <c r="EX146" s="28">
        <f t="shared" si="10"/>
        <v>9312.5054532266204</v>
      </c>
      <c r="EZ146" s="5">
        <f t="shared" si="7"/>
        <v>0</v>
      </c>
      <c r="AMD146"/>
      <c r="AME146"/>
      <c r="AMF146"/>
      <c r="AMG146"/>
      <c r="AMH146"/>
      <c r="AMI146"/>
      <c r="AMJ146"/>
      <c r="AMK146"/>
    </row>
    <row r="147" spans="1:1025" s="5" customFormat="1" x14ac:dyDescent="0.25">
      <c r="A147" s="9">
        <v>143</v>
      </c>
      <c r="B147" s="22"/>
      <c r="C147" s="24" t="s">
        <v>570</v>
      </c>
      <c r="D147" s="25" t="s">
        <v>571</v>
      </c>
      <c r="E147" s="28">
        <v>0</v>
      </c>
      <c r="F147" s="28">
        <v>0</v>
      </c>
      <c r="G147" s="28">
        <v>0</v>
      </c>
      <c r="H147" s="28">
        <v>0</v>
      </c>
      <c r="I147" s="28">
        <v>0</v>
      </c>
      <c r="J147" s="28">
        <v>0</v>
      </c>
      <c r="K147" s="28">
        <v>0</v>
      </c>
      <c r="L147" s="28">
        <v>0</v>
      </c>
      <c r="M147" s="28">
        <v>0</v>
      </c>
      <c r="N147" s="28">
        <v>0</v>
      </c>
      <c r="O147" s="28">
        <v>0</v>
      </c>
      <c r="P147" s="28">
        <v>0</v>
      </c>
      <c r="Q147" s="28">
        <v>0</v>
      </c>
      <c r="R147" s="28">
        <v>0</v>
      </c>
      <c r="S147" s="28">
        <v>0</v>
      </c>
      <c r="T147" s="28">
        <v>0</v>
      </c>
      <c r="U147" s="28">
        <v>0</v>
      </c>
      <c r="V147" s="28">
        <v>0</v>
      </c>
      <c r="W147" s="28">
        <v>0</v>
      </c>
      <c r="X147" s="28">
        <v>0</v>
      </c>
      <c r="Y147" s="28">
        <v>0</v>
      </c>
      <c r="Z147" s="28">
        <v>0</v>
      </c>
      <c r="AA147" s="28">
        <v>0</v>
      </c>
      <c r="AB147" s="28">
        <v>0</v>
      </c>
      <c r="AC147" s="28">
        <v>0</v>
      </c>
      <c r="AD147" s="28">
        <v>0</v>
      </c>
      <c r="AE147" s="28">
        <v>0</v>
      </c>
      <c r="AF147" s="28">
        <v>0</v>
      </c>
      <c r="AG147" s="28">
        <v>0</v>
      </c>
      <c r="AH147" s="28">
        <v>0</v>
      </c>
      <c r="AI147" s="28">
        <v>0</v>
      </c>
      <c r="AJ147" s="28">
        <v>0</v>
      </c>
      <c r="AK147" s="28">
        <v>0</v>
      </c>
      <c r="AL147" s="28">
        <v>0</v>
      </c>
      <c r="AM147" s="28">
        <v>0</v>
      </c>
      <c r="AN147" s="28">
        <v>0</v>
      </c>
      <c r="AO147" s="28">
        <v>0</v>
      </c>
      <c r="AP147" s="28">
        <v>0</v>
      </c>
      <c r="AQ147" s="28">
        <v>0</v>
      </c>
      <c r="AR147" s="28">
        <v>0</v>
      </c>
      <c r="AS147" s="28">
        <v>0</v>
      </c>
      <c r="AT147" s="28">
        <v>0</v>
      </c>
      <c r="AU147" s="28">
        <v>0</v>
      </c>
      <c r="AV147" s="28">
        <v>0</v>
      </c>
      <c r="AW147" s="28">
        <v>0</v>
      </c>
      <c r="AX147" s="28">
        <v>0</v>
      </c>
      <c r="AY147" s="28">
        <v>0</v>
      </c>
      <c r="AZ147" s="28">
        <v>0</v>
      </c>
      <c r="BA147" s="28">
        <v>0</v>
      </c>
      <c r="BB147" s="28">
        <v>0</v>
      </c>
      <c r="BC147" s="28">
        <v>0</v>
      </c>
      <c r="BD147" s="28">
        <v>0</v>
      </c>
      <c r="BE147" s="28">
        <v>0</v>
      </c>
      <c r="BF147" s="28">
        <v>0</v>
      </c>
      <c r="BG147" s="28">
        <v>0</v>
      </c>
      <c r="BH147" s="28">
        <v>0</v>
      </c>
      <c r="BI147" s="28">
        <v>0</v>
      </c>
      <c r="BJ147" s="28">
        <v>0</v>
      </c>
      <c r="BK147" s="28">
        <v>0</v>
      </c>
      <c r="BL147" s="28">
        <v>0</v>
      </c>
      <c r="BM147" s="28">
        <v>0</v>
      </c>
      <c r="BN147" s="28">
        <v>0</v>
      </c>
      <c r="BO147" s="28">
        <v>0</v>
      </c>
      <c r="BP147" s="28">
        <v>0</v>
      </c>
      <c r="BQ147" s="28">
        <v>0</v>
      </c>
      <c r="BR147" s="28">
        <v>0</v>
      </c>
      <c r="BS147" s="28">
        <v>0</v>
      </c>
      <c r="BT147" s="28">
        <v>0</v>
      </c>
      <c r="BU147" s="28">
        <v>0</v>
      </c>
      <c r="BV147" s="28">
        <v>0</v>
      </c>
      <c r="BW147" s="28">
        <v>0</v>
      </c>
      <c r="BX147" s="28">
        <v>0</v>
      </c>
      <c r="BY147" s="28">
        <v>0</v>
      </c>
      <c r="BZ147" s="28">
        <v>0</v>
      </c>
      <c r="CA147" s="28">
        <v>0</v>
      </c>
      <c r="CB147" s="28">
        <v>0</v>
      </c>
      <c r="CC147" s="28">
        <v>0</v>
      </c>
      <c r="CD147" s="28">
        <v>0</v>
      </c>
      <c r="CE147" s="28">
        <v>0</v>
      </c>
      <c r="CF147" s="28">
        <v>0</v>
      </c>
      <c r="CG147" s="28">
        <v>0</v>
      </c>
      <c r="CH147" s="28">
        <v>0</v>
      </c>
      <c r="CI147" s="28">
        <v>0</v>
      </c>
      <c r="CJ147" s="28">
        <v>0</v>
      </c>
      <c r="CK147" s="28">
        <v>0</v>
      </c>
      <c r="CL147" s="28">
        <v>0</v>
      </c>
      <c r="CM147" s="28">
        <v>0</v>
      </c>
      <c r="CN147" s="28">
        <v>0</v>
      </c>
      <c r="CO147" s="28">
        <v>0</v>
      </c>
      <c r="CP147" s="28">
        <v>0</v>
      </c>
      <c r="CQ147" s="28">
        <v>0</v>
      </c>
      <c r="CR147" s="28">
        <v>0</v>
      </c>
      <c r="CS147" s="28">
        <v>0</v>
      </c>
      <c r="CT147" s="28">
        <v>0</v>
      </c>
      <c r="CU147" s="28">
        <v>0</v>
      </c>
      <c r="CV147" s="28">
        <v>0</v>
      </c>
      <c r="CW147" s="28">
        <v>0</v>
      </c>
      <c r="CX147" s="28">
        <v>0</v>
      </c>
      <c r="CY147" s="28">
        <v>0</v>
      </c>
      <c r="CZ147" s="28">
        <v>0</v>
      </c>
      <c r="DA147" s="28">
        <v>4575.6647542554711</v>
      </c>
      <c r="DB147" s="28">
        <v>0</v>
      </c>
      <c r="DC147" s="28">
        <v>0</v>
      </c>
      <c r="DD147" s="28">
        <v>0</v>
      </c>
      <c r="DE147" s="28">
        <v>0</v>
      </c>
      <c r="DF147" s="28">
        <v>0</v>
      </c>
      <c r="DG147" s="28">
        <v>0</v>
      </c>
      <c r="DH147" s="28">
        <v>0</v>
      </c>
      <c r="DI147" s="28">
        <v>0</v>
      </c>
      <c r="DJ147" s="28">
        <v>0</v>
      </c>
      <c r="DK147" s="28">
        <v>0</v>
      </c>
      <c r="DL147" s="28">
        <v>0</v>
      </c>
      <c r="DM147" s="28">
        <v>0</v>
      </c>
      <c r="DN147" s="28">
        <v>0</v>
      </c>
      <c r="DO147" s="28">
        <v>0</v>
      </c>
      <c r="DP147" s="28">
        <v>0</v>
      </c>
      <c r="DQ147" s="28">
        <v>0</v>
      </c>
      <c r="DR147" s="28">
        <v>0</v>
      </c>
      <c r="DS147" s="28">
        <v>6722.397793027475</v>
      </c>
      <c r="DT147" s="28">
        <v>0</v>
      </c>
      <c r="DU147" s="28">
        <v>0</v>
      </c>
      <c r="DV147" s="28">
        <v>0</v>
      </c>
      <c r="DW147" s="28">
        <v>0</v>
      </c>
      <c r="DX147" s="28">
        <v>0</v>
      </c>
      <c r="DY147" s="28">
        <v>0</v>
      </c>
      <c r="DZ147" s="28">
        <v>0</v>
      </c>
      <c r="EA147" s="28">
        <v>0</v>
      </c>
      <c r="EB147" s="28">
        <v>0</v>
      </c>
      <c r="EC147" s="28">
        <v>0</v>
      </c>
      <c r="ED147" s="28">
        <v>0</v>
      </c>
      <c r="EE147" s="28">
        <v>0</v>
      </c>
      <c r="EF147" s="28">
        <v>0</v>
      </c>
      <c r="EG147" s="28">
        <v>0</v>
      </c>
      <c r="EH147" s="28">
        <v>0</v>
      </c>
      <c r="EI147" s="28">
        <v>0</v>
      </c>
      <c r="EJ147" s="28">
        <v>0</v>
      </c>
      <c r="EK147" s="28">
        <v>0</v>
      </c>
      <c r="EL147" s="28">
        <v>0</v>
      </c>
      <c r="EM147" s="28">
        <v>0</v>
      </c>
      <c r="EN147" s="28">
        <v>0</v>
      </c>
      <c r="EO147" s="28">
        <v>0</v>
      </c>
      <c r="EP147" s="28">
        <v>0</v>
      </c>
      <c r="EQ147" s="28">
        <v>18857.758263198677</v>
      </c>
      <c r="ER147" s="28">
        <v>0</v>
      </c>
      <c r="ES147" s="28">
        <f t="shared" si="9"/>
        <v>30155.820810481622</v>
      </c>
      <c r="ET147" s="28">
        <v>0</v>
      </c>
      <c r="EU147" s="28">
        <v>326.13483471979947</v>
      </c>
      <c r="EV147" s="28">
        <v>0</v>
      </c>
      <c r="EW147" s="28">
        <v>0</v>
      </c>
      <c r="EX147" s="28">
        <f t="shared" si="10"/>
        <v>30481.955645201422</v>
      </c>
      <c r="EZ147" s="5">
        <f t="shared" si="7"/>
        <v>0</v>
      </c>
      <c r="AMD147"/>
      <c r="AME147"/>
      <c r="AMF147"/>
      <c r="AMG147"/>
      <c r="AMH147"/>
      <c r="AMI147"/>
      <c r="AMJ147"/>
      <c r="AMK147"/>
    </row>
    <row r="148" spans="1:1025" s="5" customFormat="1" ht="15.75" thickBot="1" x14ac:dyDescent="0.3">
      <c r="A148" s="10">
        <v>144</v>
      </c>
      <c r="B148" s="22"/>
      <c r="C148" s="24" t="s">
        <v>572</v>
      </c>
      <c r="D148" s="25" t="s">
        <v>573</v>
      </c>
      <c r="E148" s="28">
        <v>0</v>
      </c>
      <c r="F148" s="28">
        <v>0</v>
      </c>
      <c r="G148" s="28">
        <v>0</v>
      </c>
      <c r="H148" s="28">
        <v>0</v>
      </c>
      <c r="I148" s="28">
        <v>0</v>
      </c>
      <c r="J148" s="28">
        <v>0</v>
      </c>
      <c r="K148" s="28">
        <v>0</v>
      </c>
      <c r="L148" s="28">
        <v>0</v>
      </c>
      <c r="M148" s="28">
        <v>0</v>
      </c>
      <c r="N148" s="28">
        <v>0</v>
      </c>
      <c r="O148" s="28">
        <v>0</v>
      </c>
      <c r="P148" s="28">
        <v>0</v>
      </c>
      <c r="Q148" s="28">
        <v>0</v>
      </c>
      <c r="R148" s="28">
        <v>0</v>
      </c>
      <c r="S148" s="28">
        <v>0</v>
      </c>
      <c r="T148" s="28">
        <v>0</v>
      </c>
      <c r="U148" s="28">
        <v>0</v>
      </c>
      <c r="V148" s="28">
        <v>0</v>
      </c>
      <c r="W148" s="28">
        <v>0</v>
      </c>
      <c r="X148" s="28">
        <v>0</v>
      </c>
      <c r="Y148" s="28">
        <v>0</v>
      </c>
      <c r="Z148" s="28">
        <v>0</v>
      </c>
      <c r="AA148" s="28">
        <v>0</v>
      </c>
      <c r="AB148" s="28">
        <v>0</v>
      </c>
      <c r="AC148" s="28">
        <v>0</v>
      </c>
      <c r="AD148" s="28">
        <v>0</v>
      </c>
      <c r="AE148" s="28">
        <v>0</v>
      </c>
      <c r="AF148" s="28">
        <v>0</v>
      </c>
      <c r="AG148" s="28">
        <v>0</v>
      </c>
      <c r="AH148" s="28">
        <v>0</v>
      </c>
      <c r="AI148" s="28">
        <v>0</v>
      </c>
      <c r="AJ148" s="28">
        <v>0</v>
      </c>
      <c r="AK148" s="28">
        <v>0</v>
      </c>
      <c r="AL148" s="28">
        <v>0</v>
      </c>
      <c r="AM148" s="28">
        <v>0</v>
      </c>
      <c r="AN148" s="28">
        <v>0</v>
      </c>
      <c r="AO148" s="28">
        <v>0</v>
      </c>
      <c r="AP148" s="28">
        <v>0</v>
      </c>
      <c r="AQ148" s="28">
        <v>0</v>
      </c>
      <c r="AR148" s="28">
        <v>0</v>
      </c>
      <c r="AS148" s="28">
        <v>0</v>
      </c>
      <c r="AT148" s="28">
        <v>0</v>
      </c>
      <c r="AU148" s="28">
        <v>0</v>
      </c>
      <c r="AV148" s="28">
        <v>0</v>
      </c>
      <c r="AW148" s="28">
        <v>0</v>
      </c>
      <c r="AX148" s="28">
        <v>0</v>
      </c>
      <c r="AY148" s="28">
        <v>0</v>
      </c>
      <c r="AZ148" s="28">
        <v>0</v>
      </c>
      <c r="BA148" s="28">
        <v>0</v>
      </c>
      <c r="BB148" s="28">
        <v>0</v>
      </c>
      <c r="BC148" s="28">
        <v>0</v>
      </c>
      <c r="BD148" s="28">
        <v>0</v>
      </c>
      <c r="BE148" s="28">
        <v>0</v>
      </c>
      <c r="BF148" s="28">
        <v>0</v>
      </c>
      <c r="BG148" s="28">
        <v>0</v>
      </c>
      <c r="BH148" s="28">
        <v>0</v>
      </c>
      <c r="BI148" s="28">
        <v>0</v>
      </c>
      <c r="BJ148" s="28">
        <v>0</v>
      </c>
      <c r="BK148" s="28">
        <v>0</v>
      </c>
      <c r="BL148" s="28">
        <v>0</v>
      </c>
      <c r="BM148" s="28">
        <v>0</v>
      </c>
      <c r="BN148" s="28">
        <v>0</v>
      </c>
      <c r="BO148" s="28">
        <v>0</v>
      </c>
      <c r="BP148" s="28">
        <v>0</v>
      </c>
      <c r="BQ148" s="28">
        <v>0</v>
      </c>
      <c r="BR148" s="28">
        <v>0</v>
      </c>
      <c r="BS148" s="28">
        <v>0</v>
      </c>
      <c r="BT148" s="28">
        <v>0</v>
      </c>
      <c r="BU148" s="28">
        <v>0</v>
      </c>
      <c r="BV148" s="28">
        <v>0</v>
      </c>
      <c r="BW148" s="28">
        <v>0</v>
      </c>
      <c r="BX148" s="28">
        <v>0</v>
      </c>
      <c r="BY148" s="28">
        <v>0</v>
      </c>
      <c r="BZ148" s="28">
        <v>0</v>
      </c>
      <c r="CA148" s="28">
        <v>0</v>
      </c>
      <c r="CB148" s="28">
        <v>0</v>
      </c>
      <c r="CC148" s="28">
        <v>0</v>
      </c>
      <c r="CD148" s="28">
        <v>0</v>
      </c>
      <c r="CE148" s="28">
        <v>0</v>
      </c>
      <c r="CF148" s="28">
        <v>0</v>
      </c>
      <c r="CG148" s="28">
        <v>0</v>
      </c>
      <c r="CH148" s="28">
        <v>0</v>
      </c>
      <c r="CI148" s="28">
        <v>0</v>
      </c>
      <c r="CJ148" s="28">
        <v>0</v>
      </c>
      <c r="CK148" s="28">
        <v>0</v>
      </c>
      <c r="CL148" s="28">
        <v>0</v>
      </c>
      <c r="CM148" s="28">
        <v>0</v>
      </c>
      <c r="CN148" s="28">
        <v>0</v>
      </c>
      <c r="CO148" s="28">
        <v>0</v>
      </c>
      <c r="CP148" s="28">
        <v>0</v>
      </c>
      <c r="CQ148" s="28">
        <v>0</v>
      </c>
      <c r="CR148" s="28">
        <v>0</v>
      </c>
      <c r="CS148" s="28">
        <v>0</v>
      </c>
      <c r="CT148" s="28">
        <v>0</v>
      </c>
      <c r="CU148" s="28">
        <v>0</v>
      </c>
      <c r="CV148" s="28">
        <v>0</v>
      </c>
      <c r="CW148" s="28">
        <v>0</v>
      </c>
      <c r="CX148" s="28">
        <v>0</v>
      </c>
      <c r="CY148" s="28">
        <v>0</v>
      </c>
      <c r="CZ148" s="28">
        <v>0</v>
      </c>
      <c r="DA148" s="28">
        <v>0</v>
      </c>
      <c r="DB148" s="28">
        <v>0</v>
      </c>
      <c r="DC148" s="28">
        <v>0</v>
      </c>
      <c r="DD148" s="28">
        <v>0</v>
      </c>
      <c r="DE148" s="28">
        <v>0</v>
      </c>
      <c r="DF148" s="28">
        <v>0</v>
      </c>
      <c r="DG148" s="28">
        <v>0</v>
      </c>
      <c r="DH148" s="28">
        <v>0</v>
      </c>
      <c r="DI148" s="28">
        <v>0</v>
      </c>
      <c r="DJ148" s="28">
        <v>0</v>
      </c>
      <c r="DK148" s="28">
        <v>0</v>
      </c>
      <c r="DL148" s="28">
        <v>0</v>
      </c>
      <c r="DM148" s="28">
        <v>0</v>
      </c>
      <c r="DN148" s="28">
        <v>0</v>
      </c>
      <c r="DO148" s="28">
        <v>0</v>
      </c>
      <c r="DP148" s="28">
        <v>0</v>
      </c>
      <c r="DQ148" s="28">
        <v>0</v>
      </c>
      <c r="DR148" s="28">
        <v>0</v>
      </c>
      <c r="DS148" s="28">
        <v>0</v>
      </c>
      <c r="DT148" s="28">
        <v>0</v>
      </c>
      <c r="DU148" s="28">
        <v>0</v>
      </c>
      <c r="DV148" s="28">
        <v>0</v>
      </c>
      <c r="DW148" s="28">
        <v>0</v>
      </c>
      <c r="DX148" s="28">
        <v>0</v>
      </c>
      <c r="DY148" s="28">
        <v>0</v>
      </c>
      <c r="DZ148" s="28">
        <v>0</v>
      </c>
      <c r="EA148" s="28">
        <v>0</v>
      </c>
      <c r="EB148" s="28">
        <v>0</v>
      </c>
      <c r="EC148" s="28">
        <v>0</v>
      </c>
      <c r="ED148" s="28">
        <v>0</v>
      </c>
      <c r="EE148" s="28">
        <v>0</v>
      </c>
      <c r="EF148" s="28">
        <v>0</v>
      </c>
      <c r="EG148" s="28">
        <v>0</v>
      </c>
      <c r="EH148" s="28">
        <v>0</v>
      </c>
      <c r="EI148" s="28">
        <v>0</v>
      </c>
      <c r="EJ148" s="28">
        <v>0</v>
      </c>
      <c r="EK148" s="28">
        <v>0</v>
      </c>
      <c r="EL148" s="28">
        <v>0</v>
      </c>
      <c r="EM148" s="28">
        <v>0</v>
      </c>
      <c r="EN148" s="28">
        <v>0</v>
      </c>
      <c r="EO148" s="28">
        <v>0</v>
      </c>
      <c r="EP148" s="28">
        <v>0</v>
      </c>
      <c r="EQ148" s="28">
        <v>0</v>
      </c>
      <c r="ER148" s="28">
        <v>305575.70962193853</v>
      </c>
      <c r="ES148" s="28">
        <f t="shared" si="9"/>
        <v>305575.70962193853</v>
      </c>
      <c r="ET148" s="28">
        <v>0</v>
      </c>
      <c r="EU148" s="28">
        <v>0</v>
      </c>
      <c r="EV148" s="28">
        <v>0</v>
      </c>
      <c r="EW148" s="28">
        <v>0</v>
      </c>
      <c r="EX148" s="28">
        <f t="shared" si="10"/>
        <v>305575.70962193853</v>
      </c>
      <c r="EZ148" s="5">
        <f t="shared" si="7"/>
        <v>0</v>
      </c>
      <c r="AMD148"/>
      <c r="AME148"/>
      <c r="AMF148"/>
      <c r="AMG148"/>
      <c r="AMH148"/>
      <c r="AMI148"/>
      <c r="AMJ148"/>
      <c r="AMK148"/>
    </row>
    <row r="149" spans="1:1025" s="5" customFormat="1" ht="15.75" thickBot="1" x14ac:dyDescent="0.3">
      <c r="A149" s="63" t="s">
        <v>580</v>
      </c>
      <c r="B149" s="64"/>
      <c r="C149" s="64"/>
      <c r="D149" s="65"/>
      <c r="E149" s="29">
        <f t="shared" ref="E149:AJ149" si="11">+SUM(E5:E148)</f>
        <v>15882.353591771878</v>
      </c>
      <c r="F149" s="29">
        <f t="shared" si="11"/>
        <v>5973.7606939331799</v>
      </c>
      <c r="G149" s="29">
        <f t="shared" si="11"/>
        <v>12351.512745144617</v>
      </c>
      <c r="H149" s="29">
        <f t="shared" si="11"/>
        <v>66524.151990971455</v>
      </c>
      <c r="I149" s="29">
        <f t="shared" si="11"/>
        <v>32592.840565297112</v>
      </c>
      <c r="J149" s="29">
        <f t="shared" si="11"/>
        <v>15903.283219452758</v>
      </c>
      <c r="K149" s="29">
        <f t="shared" si="11"/>
        <v>19680.860403910818</v>
      </c>
      <c r="L149" s="29">
        <f t="shared" si="11"/>
        <v>25884.580244367186</v>
      </c>
      <c r="M149" s="29">
        <f t="shared" si="11"/>
        <v>49159.269749350708</v>
      </c>
      <c r="N149" s="29">
        <f t="shared" si="11"/>
        <v>53829.206332630325</v>
      </c>
      <c r="O149" s="29">
        <f t="shared" si="11"/>
        <v>95694.28368034611</v>
      </c>
      <c r="P149" s="29">
        <f t="shared" si="11"/>
        <v>27954.258369488347</v>
      </c>
      <c r="Q149" s="29">
        <f t="shared" si="11"/>
        <v>24151.58830813922</v>
      </c>
      <c r="R149" s="29">
        <f t="shared" si="11"/>
        <v>423849.058015252</v>
      </c>
      <c r="S149" s="29">
        <f t="shared" si="11"/>
        <v>21038.652643098256</v>
      </c>
      <c r="T149" s="29">
        <f t="shared" si="11"/>
        <v>414692.85812934756</v>
      </c>
      <c r="U149" s="29">
        <f t="shared" si="11"/>
        <v>80929.328954265235</v>
      </c>
      <c r="V149" s="29">
        <f t="shared" si="11"/>
        <v>163389.85880487939</v>
      </c>
      <c r="W149" s="29">
        <f t="shared" si="11"/>
        <v>77741.053125422957</v>
      </c>
      <c r="X149" s="29">
        <f t="shared" si="11"/>
        <v>12312.169670775909</v>
      </c>
      <c r="Y149" s="29">
        <f t="shared" si="11"/>
        <v>52398.131535625653</v>
      </c>
      <c r="Z149" s="29">
        <f t="shared" si="11"/>
        <v>374543.0182286753</v>
      </c>
      <c r="AA149" s="29">
        <f t="shared" si="11"/>
        <v>83278.931283148166</v>
      </c>
      <c r="AB149" s="29">
        <f t="shared" si="11"/>
        <v>167465.8501682553</v>
      </c>
      <c r="AC149" s="29">
        <f t="shared" si="11"/>
        <v>25574.812297094479</v>
      </c>
      <c r="AD149" s="29">
        <f t="shared" si="11"/>
        <v>176649.28718231217</v>
      </c>
      <c r="AE149" s="29">
        <f t="shared" si="11"/>
        <v>47753.049285698668</v>
      </c>
      <c r="AF149" s="29">
        <f t="shared" si="11"/>
        <v>23587.393340969116</v>
      </c>
      <c r="AG149" s="29">
        <f t="shared" si="11"/>
        <v>26940.238484632799</v>
      </c>
      <c r="AH149" s="29">
        <f t="shared" si="11"/>
        <v>189278.32814872451</v>
      </c>
      <c r="AI149" s="29">
        <f t="shared" si="11"/>
        <v>408.63700498424117</v>
      </c>
      <c r="AJ149" s="29">
        <f t="shared" si="11"/>
        <v>3811.6890454574309</v>
      </c>
      <c r="AK149" s="29">
        <f t="shared" ref="AK149:BP149" si="12">+SUM(AK5:AK148)</f>
        <v>375100.33571381733</v>
      </c>
      <c r="AL149" s="29">
        <f t="shared" si="12"/>
        <v>463694.60673179867</v>
      </c>
      <c r="AM149" s="29">
        <f t="shared" si="12"/>
        <v>144236.48005276569</v>
      </c>
      <c r="AN149" s="29">
        <f t="shared" si="12"/>
        <v>296736.14883624762</v>
      </c>
      <c r="AO149" s="29">
        <f t="shared" si="12"/>
        <v>365035.73591156164</v>
      </c>
      <c r="AP149" s="29">
        <f t="shared" si="12"/>
        <v>526947.03025367181</v>
      </c>
      <c r="AQ149" s="29">
        <f t="shared" si="12"/>
        <v>152096.66904307462</v>
      </c>
      <c r="AR149" s="29">
        <f t="shared" si="12"/>
        <v>206212.02662492392</v>
      </c>
      <c r="AS149" s="29">
        <f t="shared" si="12"/>
        <v>322144.62322873506</v>
      </c>
      <c r="AT149" s="29">
        <f t="shared" si="12"/>
        <v>199945.32266398837</v>
      </c>
      <c r="AU149" s="29">
        <f t="shared" si="12"/>
        <v>29108.812042531939</v>
      </c>
      <c r="AV149" s="29">
        <f t="shared" si="12"/>
        <v>39691.135609643003</v>
      </c>
      <c r="AW149" s="29">
        <f t="shared" si="12"/>
        <v>224856.28880016759</v>
      </c>
      <c r="AX149" s="29">
        <f t="shared" si="12"/>
        <v>66241.828479560558</v>
      </c>
      <c r="AY149" s="29">
        <f t="shared" si="12"/>
        <v>340479.94609242049</v>
      </c>
      <c r="AZ149" s="29">
        <f t="shared" si="12"/>
        <v>140194.88418461784</v>
      </c>
      <c r="BA149" s="29">
        <f t="shared" si="12"/>
        <v>19930.473269189202</v>
      </c>
      <c r="BB149" s="29">
        <f t="shared" si="12"/>
        <v>309271.17091579561</v>
      </c>
      <c r="BC149" s="29">
        <f t="shared" si="12"/>
        <v>23633.828179723172</v>
      </c>
      <c r="BD149" s="29">
        <f t="shared" si="12"/>
        <v>63654.328633404097</v>
      </c>
      <c r="BE149" s="29">
        <f t="shared" si="12"/>
        <v>165403.84266148711</v>
      </c>
      <c r="BF149" s="29">
        <f t="shared" si="12"/>
        <v>18864.17497972152</v>
      </c>
      <c r="BG149" s="29">
        <f t="shared" si="12"/>
        <v>9963.3607265529718</v>
      </c>
      <c r="BH149" s="29">
        <f t="shared" si="12"/>
        <v>98739.008253333508</v>
      </c>
      <c r="BI149" s="29">
        <f t="shared" si="12"/>
        <v>314027.65846199932</v>
      </c>
      <c r="BJ149" s="29">
        <f t="shared" si="12"/>
        <v>196257.21861104466</v>
      </c>
      <c r="BK149" s="29">
        <f t="shared" si="12"/>
        <v>0</v>
      </c>
      <c r="BL149" s="29">
        <f t="shared" si="12"/>
        <v>279583.14007704321</v>
      </c>
      <c r="BM149" s="29">
        <f t="shared" si="12"/>
        <v>8209.4107579557622</v>
      </c>
      <c r="BN149" s="29">
        <f t="shared" si="12"/>
        <v>106392.05114481493</v>
      </c>
      <c r="BO149" s="29">
        <f t="shared" si="12"/>
        <v>174720.10098319314</v>
      </c>
      <c r="BP149" s="29">
        <f t="shared" si="12"/>
        <v>13754.795301130283</v>
      </c>
      <c r="BQ149" s="29">
        <f t="shared" ref="BQ149:EB149" si="13">+SUM(BQ5:BQ148)</f>
        <v>130776.11590559587</v>
      </c>
      <c r="BR149" s="29">
        <f t="shared" si="13"/>
        <v>145854.43394240105</v>
      </c>
      <c r="BS149" s="29">
        <f t="shared" si="13"/>
        <v>338680.95367919636</v>
      </c>
      <c r="BT149" s="29">
        <f t="shared" si="13"/>
        <v>63419.670692707659</v>
      </c>
      <c r="BU149" s="29">
        <f t="shared" si="13"/>
        <v>42662.802831374182</v>
      </c>
      <c r="BV149" s="29">
        <f t="shared" si="13"/>
        <v>270773.57411286107</v>
      </c>
      <c r="BW149" s="29">
        <f t="shared" si="13"/>
        <v>229429.9664776788</v>
      </c>
      <c r="BX149" s="29">
        <f t="shared" si="13"/>
        <v>197706.36978944941</v>
      </c>
      <c r="BY149" s="29">
        <f t="shared" si="13"/>
        <v>247422.97507726759</v>
      </c>
      <c r="BZ149" s="29">
        <f t="shared" si="13"/>
        <v>52846.782318192752</v>
      </c>
      <c r="CA149" s="29">
        <f t="shared" si="13"/>
        <v>406427.61036372348</v>
      </c>
      <c r="CB149" s="29">
        <f t="shared" si="13"/>
        <v>31751.975809990272</v>
      </c>
      <c r="CC149" s="29">
        <f t="shared" si="13"/>
        <v>3846.5346662975248</v>
      </c>
      <c r="CD149" s="29">
        <f t="shared" si="13"/>
        <v>144408.07194165548</v>
      </c>
      <c r="CE149" s="29">
        <f t="shared" si="13"/>
        <v>762615.66139075637</v>
      </c>
      <c r="CF149" s="29">
        <f t="shared" si="13"/>
        <v>149325.13662796115</v>
      </c>
      <c r="CG149" s="29">
        <f t="shared" si="13"/>
        <v>216345.2221946397</v>
      </c>
      <c r="CH149" s="29">
        <f t="shared" si="13"/>
        <v>901470.27946010407</v>
      </c>
      <c r="CI149" s="29">
        <f t="shared" si="13"/>
        <v>186446.9867111058</v>
      </c>
      <c r="CJ149" s="29">
        <f t="shared" si="13"/>
        <v>31470.076079756029</v>
      </c>
      <c r="CK149" s="29">
        <f t="shared" si="13"/>
        <v>172446.47430515618</v>
      </c>
      <c r="CL149" s="29">
        <f t="shared" si="13"/>
        <v>978189.58824271138</v>
      </c>
      <c r="CM149" s="29">
        <f t="shared" si="13"/>
        <v>1018085.5463699303</v>
      </c>
      <c r="CN149" s="29">
        <f t="shared" si="13"/>
        <v>218623.55764229287</v>
      </c>
      <c r="CO149" s="29">
        <f t="shared" si="13"/>
        <v>820589.51832851768</v>
      </c>
      <c r="CP149" s="29">
        <f t="shared" si="13"/>
        <v>951637.97388723621</v>
      </c>
      <c r="CQ149" s="29">
        <f t="shared" si="13"/>
        <v>3517116.3959213337</v>
      </c>
      <c r="CR149" s="29">
        <f t="shared" si="13"/>
        <v>393152.94870137185</v>
      </c>
      <c r="CS149" s="29">
        <f t="shared" si="13"/>
        <v>3111.7692301799993</v>
      </c>
      <c r="CT149" s="29">
        <f t="shared" si="13"/>
        <v>410004.08846025827</v>
      </c>
      <c r="CU149" s="29">
        <f t="shared" si="13"/>
        <v>412561.07353220583</v>
      </c>
      <c r="CV149" s="29">
        <f t="shared" si="13"/>
        <v>635000.9013361726</v>
      </c>
      <c r="CW149" s="29">
        <f t="shared" si="13"/>
        <v>176187.14232177302</v>
      </c>
      <c r="CX149" s="29">
        <f t="shared" si="13"/>
        <v>58263.491030526231</v>
      </c>
      <c r="CY149" s="29">
        <f t="shared" si="13"/>
        <v>373486.65960298019</v>
      </c>
      <c r="CZ149" s="29">
        <f t="shared" si="13"/>
        <v>104979.32196329412</v>
      </c>
      <c r="DA149" s="29">
        <f t="shared" si="13"/>
        <v>545624.37896390806</v>
      </c>
      <c r="DB149" s="29">
        <f t="shared" si="13"/>
        <v>1219360.4683528761</v>
      </c>
      <c r="DC149" s="29">
        <f t="shared" si="13"/>
        <v>122908.09353329572</v>
      </c>
      <c r="DD149" s="29">
        <f t="shared" si="13"/>
        <v>736107.95628897182</v>
      </c>
      <c r="DE149" s="29">
        <f t="shared" si="13"/>
        <v>554758.08578890166</v>
      </c>
      <c r="DF149" s="29">
        <f t="shared" si="13"/>
        <v>40028.15546073758</v>
      </c>
      <c r="DG149" s="29">
        <f t="shared" si="13"/>
        <v>1165471.5183193507</v>
      </c>
      <c r="DH149" s="29">
        <f t="shared" si="13"/>
        <v>378038.64919920539</v>
      </c>
      <c r="DI149" s="29">
        <f t="shared" si="13"/>
        <v>349966.16084168351</v>
      </c>
      <c r="DJ149" s="29">
        <f t="shared" si="13"/>
        <v>188714.88177958061</v>
      </c>
      <c r="DK149" s="29">
        <f t="shared" si="13"/>
        <v>2854843.1730166483</v>
      </c>
      <c r="DL149" s="29">
        <f t="shared" si="13"/>
        <v>181394.73252820646</v>
      </c>
      <c r="DM149" s="29">
        <f t="shared" si="13"/>
        <v>163429.5098441467</v>
      </c>
      <c r="DN149" s="29">
        <f t="shared" si="13"/>
        <v>505879.31054164306</v>
      </c>
      <c r="DO149" s="29">
        <f t="shared" si="13"/>
        <v>324546.94341041223</v>
      </c>
      <c r="DP149" s="29">
        <f t="shared" si="13"/>
        <v>119945.85195928508</v>
      </c>
      <c r="DQ149" s="29">
        <f t="shared" si="13"/>
        <v>436063.20398170879</v>
      </c>
      <c r="DR149" s="29">
        <f t="shared" si="13"/>
        <v>225567.19196615918</v>
      </c>
      <c r="DS149" s="29">
        <f t="shared" si="13"/>
        <v>32071.543744169925</v>
      </c>
      <c r="DT149" s="29">
        <f t="shared" si="13"/>
        <v>135336.30043142149</v>
      </c>
      <c r="DU149" s="29">
        <f t="shared" si="13"/>
        <v>44963.651876856376</v>
      </c>
      <c r="DV149" s="29">
        <f t="shared" si="13"/>
        <v>180870.11104358136</v>
      </c>
      <c r="DW149" s="29">
        <f t="shared" si="13"/>
        <v>325.82490285048038</v>
      </c>
      <c r="DX149" s="29">
        <f t="shared" si="13"/>
        <v>124446.12127943173</v>
      </c>
      <c r="DY149" s="29">
        <f t="shared" si="13"/>
        <v>130221.0010604173</v>
      </c>
      <c r="DZ149" s="29">
        <f t="shared" si="13"/>
        <v>255036.99459910262</v>
      </c>
      <c r="EA149" s="29">
        <f t="shared" si="13"/>
        <v>145034.40806445174</v>
      </c>
      <c r="EB149" s="29">
        <f t="shared" si="13"/>
        <v>841241.36431809934</v>
      </c>
      <c r="EC149" s="29">
        <f t="shared" ref="EC149:ET149" si="14">+SUM(EC5:EC148)</f>
        <v>884438.85513418529</v>
      </c>
      <c r="ED149" s="29">
        <f t="shared" si="14"/>
        <v>610222.05943933805</v>
      </c>
      <c r="EE149" s="29">
        <f t="shared" si="14"/>
        <v>26777.671772816953</v>
      </c>
      <c r="EF149" s="29">
        <f t="shared" si="14"/>
        <v>2343418.0526683386</v>
      </c>
      <c r="EG149" s="29">
        <f t="shared" si="14"/>
        <v>2179166.0570276873</v>
      </c>
      <c r="EH149" s="29">
        <f t="shared" si="14"/>
        <v>54363.660577663439</v>
      </c>
      <c r="EI149" s="29">
        <f t="shared" si="14"/>
        <v>36835.536170731939</v>
      </c>
      <c r="EJ149" s="29">
        <f t="shared" si="14"/>
        <v>104995.4363877045</v>
      </c>
      <c r="EK149" s="29">
        <f t="shared" si="14"/>
        <v>145486.48257534718</v>
      </c>
      <c r="EL149" s="29">
        <f t="shared" si="14"/>
        <v>218985.26064935385</v>
      </c>
      <c r="EM149" s="29">
        <f t="shared" si="14"/>
        <v>97119.210426565798</v>
      </c>
      <c r="EN149" s="29">
        <f t="shared" si="14"/>
        <v>9815.5872672226178</v>
      </c>
      <c r="EO149" s="29">
        <f t="shared" si="14"/>
        <v>185881.55790042155</v>
      </c>
      <c r="EP149" s="29">
        <f t="shared" si="14"/>
        <v>10316.23196068468</v>
      </c>
      <c r="EQ149" s="29">
        <f t="shared" si="14"/>
        <v>19343.208591310391</v>
      </c>
      <c r="ER149" s="29">
        <f>+SUM(ER5:ER148)</f>
        <v>305575.70962193853</v>
      </c>
      <c r="ES149" s="29">
        <f>+SUM(ES5:ES148)</f>
        <v>42538404.548686415</v>
      </c>
      <c r="ET149" s="29">
        <f t="shared" si="14"/>
        <v>8523663.2667650934</v>
      </c>
      <c r="EU149" s="29">
        <v>2113740.8036433747</v>
      </c>
      <c r="EV149" s="29">
        <f>SUM(EV5:EV148)</f>
        <v>1.7244019545614719E-9</v>
      </c>
      <c r="EW149" s="29">
        <f>SUM(EW5:EW148)</f>
        <v>1.4551915228366852E-11</v>
      </c>
      <c r="EX149" s="29">
        <f>SUM(EX5:EX148)</f>
        <v>53175808.619094878</v>
      </c>
      <c r="AMD149"/>
      <c r="AME149"/>
      <c r="AMF149"/>
      <c r="AMG149"/>
      <c r="AMH149"/>
      <c r="AMI149"/>
      <c r="AMJ149"/>
      <c r="AMK149"/>
    </row>
  </sheetData>
  <autoFilter ref="D1:D149" xr:uid="{00000000-0009-0000-0000-000003000000}"/>
  <mergeCells count="1">
    <mergeCell ref="A149:D149"/>
  </mergeCells>
  <pageMargins left="0.7" right="0.7" top="0.75" bottom="0.75" header="0.51180555555555496" footer="0.51180555555555496"/>
  <pageSetup firstPageNumber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FD217-8330-4B21-BBE5-409754F0804F}">
  <sheetPr>
    <tabColor rgb="FF8FAADC"/>
  </sheetPr>
  <dimension ref="A1:AMJ149"/>
  <sheetViews>
    <sheetView showGridLines="0" zoomScale="85" zoomScaleNormal="85" workbookViewId="0">
      <pane xSplit="4" ySplit="4" topLeftCell="E141" activePane="bottomRight" state="frozen"/>
      <selection pane="topRight" activeCell="E1" sqref="E1"/>
      <selection pane="bottomLeft" activeCell="A5" sqref="A5"/>
      <selection pane="bottomRight" activeCell="A150" sqref="A150:XFD1048576"/>
    </sheetView>
  </sheetViews>
  <sheetFormatPr baseColWidth="10" defaultColWidth="9.140625" defaultRowHeight="15" x14ac:dyDescent="0.25"/>
  <cols>
    <col min="1" max="1" width="5.85546875" style="1" customWidth="1"/>
    <col min="2" max="2" width="4.42578125" style="5" customWidth="1"/>
    <col min="3" max="3" width="30" style="5" customWidth="1"/>
    <col min="4" max="4" width="25.140625" style="14" customWidth="1"/>
    <col min="5" max="91" width="21.7109375" style="5" customWidth="1"/>
    <col min="92" max="92" width="19.7109375" style="5" customWidth="1"/>
    <col min="93" max="158" width="21.7109375" style="5" customWidth="1"/>
    <col min="159" max="159" width="10.28515625" style="5" bestFit="1" customWidth="1"/>
    <col min="160" max="1016" width="9.140625" style="5"/>
  </cols>
  <sheetData>
    <row r="1" spans="1:1024" s="1" customFormat="1" ht="14.25" thickTop="1" thickBot="1" x14ac:dyDescent="0.25">
      <c r="D1" s="11"/>
      <c r="E1" s="2">
        <v>1</v>
      </c>
      <c r="F1" s="3">
        <v>2</v>
      </c>
      <c r="G1" s="3">
        <v>3</v>
      </c>
      <c r="H1" s="3">
        <v>4</v>
      </c>
      <c r="I1" s="3">
        <v>5</v>
      </c>
      <c r="J1" s="3">
        <v>6</v>
      </c>
      <c r="K1" s="3">
        <v>7</v>
      </c>
      <c r="L1" s="3">
        <v>8</v>
      </c>
      <c r="M1" s="3">
        <v>9</v>
      </c>
      <c r="N1" s="3">
        <v>10</v>
      </c>
      <c r="O1" s="3">
        <v>11</v>
      </c>
      <c r="P1" s="3">
        <v>12</v>
      </c>
      <c r="Q1" s="3">
        <v>13</v>
      </c>
      <c r="R1" s="3">
        <v>14</v>
      </c>
      <c r="S1" s="3">
        <v>15</v>
      </c>
      <c r="T1" s="3">
        <v>16</v>
      </c>
      <c r="U1" s="3">
        <v>17</v>
      </c>
      <c r="V1" s="3">
        <v>18</v>
      </c>
      <c r="W1" s="3">
        <v>19</v>
      </c>
      <c r="X1" s="3">
        <v>20</v>
      </c>
      <c r="Y1" s="3">
        <v>21</v>
      </c>
      <c r="Z1" s="3">
        <v>22</v>
      </c>
      <c r="AA1" s="3">
        <v>23</v>
      </c>
      <c r="AB1" s="3">
        <v>24</v>
      </c>
      <c r="AC1" s="3">
        <v>25</v>
      </c>
      <c r="AD1" s="3">
        <v>26</v>
      </c>
      <c r="AE1" s="3">
        <v>27</v>
      </c>
      <c r="AF1" s="3">
        <v>28</v>
      </c>
      <c r="AG1" s="3">
        <v>29</v>
      </c>
      <c r="AH1" s="3">
        <v>30</v>
      </c>
      <c r="AI1" s="3">
        <v>31</v>
      </c>
      <c r="AJ1" s="3">
        <v>32</v>
      </c>
      <c r="AK1" s="3">
        <v>33</v>
      </c>
      <c r="AL1" s="3">
        <v>34</v>
      </c>
      <c r="AM1" s="3">
        <v>35</v>
      </c>
      <c r="AN1" s="3">
        <v>36</v>
      </c>
      <c r="AO1" s="3">
        <v>37</v>
      </c>
      <c r="AP1" s="3">
        <v>38</v>
      </c>
      <c r="AQ1" s="3">
        <v>39</v>
      </c>
      <c r="AR1" s="3">
        <v>40</v>
      </c>
      <c r="AS1" s="3">
        <v>41</v>
      </c>
      <c r="AT1" s="3">
        <v>42</v>
      </c>
      <c r="AU1" s="3">
        <v>43</v>
      </c>
      <c r="AV1" s="3">
        <v>44</v>
      </c>
      <c r="AW1" s="3">
        <v>45</v>
      </c>
      <c r="AX1" s="3">
        <v>46</v>
      </c>
      <c r="AY1" s="3">
        <v>47</v>
      </c>
      <c r="AZ1" s="3">
        <v>48</v>
      </c>
      <c r="BA1" s="3">
        <v>49</v>
      </c>
      <c r="BB1" s="3">
        <v>50</v>
      </c>
      <c r="BC1" s="3">
        <v>51</v>
      </c>
      <c r="BD1" s="3">
        <v>52</v>
      </c>
      <c r="BE1" s="3">
        <v>53</v>
      </c>
      <c r="BF1" s="3">
        <v>54</v>
      </c>
      <c r="BG1" s="3">
        <v>55</v>
      </c>
      <c r="BH1" s="3">
        <v>56</v>
      </c>
      <c r="BI1" s="3">
        <v>57</v>
      </c>
      <c r="BJ1" s="3">
        <v>58</v>
      </c>
      <c r="BK1" s="3">
        <v>59</v>
      </c>
      <c r="BL1" s="3">
        <v>60</v>
      </c>
      <c r="BM1" s="3">
        <v>61</v>
      </c>
      <c r="BN1" s="3">
        <v>62</v>
      </c>
      <c r="BO1" s="3">
        <v>63</v>
      </c>
      <c r="BP1" s="3">
        <v>64</v>
      </c>
      <c r="BQ1" s="3">
        <v>65</v>
      </c>
      <c r="BR1" s="3">
        <v>66</v>
      </c>
      <c r="BS1" s="3">
        <v>67</v>
      </c>
      <c r="BT1" s="3">
        <v>68</v>
      </c>
      <c r="BU1" s="3">
        <v>69</v>
      </c>
      <c r="BV1" s="3">
        <v>70</v>
      </c>
      <c r="BW1" s="3">
        <v>71</v>
      </c>
      <c r="BX1" s="3">
        <v>72</v>
      </c>
      <c r="BY1" s="3">
        <v>73</v>
      </c>
      <c r="BZ1" s="3">
        <v>74</v>
      </c>
      <c r="CA1" s="3">
        <v>75</v>
      </c>
      <c r="CB1" s="3">
        <v>76</v>
      </c>
      <c r="CC1" s="3">
        <v>77</v>
      </c>
      <c r="CD1" s="3">
        <v>78</v>
      </c>
      <c r="CE1" s="3">
        <v>79</v>
      </c>
      <c r="CF1" s="3">
        <v>80</v>
      </c>
      <c r="CG1" s="3">
        <v>81</v>
      </c>
      <c r="CH1" s="3">
        <v>82</v>
      </c>
      <c r="CI1" s="3">
        <v>83</v>
      </c>
      <c r="CJ1" s="3">
        <v>84</v>
      </c>
      <c r="CK1" s="3">
        <v>85</v>
      </c>
      <c r="CL1" s="3">
        <v>86</v>
      </c>
      <c r="CM1" s="3">
        <v>87</v>
      </c>
      <c r="CN1" s="3">
        <v>88</v>
      </c>
      <c r="CO1" s="3">
        <v>89</v>
      </c>
      <c r="CP1" s="3">
        <v>90</v>
      </c>
      <c r="CQ1" s="3">
        <v>91</v>
      </c>
      <c r="CR1" s="3">
        <v>92</v>
      </c>
      <c r="CS1" s="3">
        <v>93</v>
      </c>
      <c r="CT1" s="3">
        <v>94</v>
      </c>
      <c r="CU1" s="3">
        <v>95</v>
      </c>
      <c r="CV1" s="3">
        <v>96</v>
      </c>
      <c r="CW1" s="3">
        <v>97</v>
      </c>
      <c r="CX1" s="3">
        <v>98</v>
      </c>
      <c r="CY1" s="3">
        <v>99</v>
      </c>
      <c r="CZ1" s="3">
        <v>100</v>
      </c>
      <c r="DA1" s="3">
        <v>101</v>
      </c>
      <c r="DB1" s="3">
        <v>102</v>
      </c>
      <c r="DC1" s="3">
        <v>103</v>
      </c>
      <c r="DD1" s="3">
        <v>104</v>
      </c>
      <c r="DE1" s="3">
        <v>105</v>
      </c>
      <c r="DF1" s="3">
        <v>106</v>
      </c>
      <c r="DG1" s="3">
        <v>107</v>
      </c>
      <c r="DH1" s="3">
        <v>108</v>
      </c>
      <c r="DI1" s="3">
        <v>109</v>
      </c>
      <c r="DJ1" s="3">
        <v>110</v>
      </c>
      <c r="DK1" s="3">
        <v>111</v>
      </c>
      <c r="DL1" s="3">
        <v>112</v>
      </c>
      <c r="DM1" s="3">
        <v>113</v>
      </c>
      <c r="DN1" s="3">
        <v>114</v>
      </c>
      <c r="DO1" s="3">
        <v>115</v>
      </c>
      <c r="DP1" s="3">
        <v>116</v>
      </c>
      <c r="DQ1" s="3">
        <v>117</v>
      </c>
      <c r="DR1" s="3">
        <v>118</v>
      </c>
      <c r="DS1" s="3">
        <v>119</v>
      </c>
      <c r="DT1" s="3">
        <v>120</v>
      </c>
      <c r="DU1" s="3">
        <v>121</v>
      </c>
      <c r="DV1" s="3">
        <v>122</v>
      </c>
      <c r="DW1" s="3">
        <v>123</v>
      </c>
      <c r="DX1" s="3">
        <v>124</v>
      </c>
      <c r="DY1" s="3">
        <v>125</v>
      </c>
      <c r="DZ1" s="3">
        <v>126</v>
      </c>
      <c r="EA1" s="3">
        <v>127</v>
      </c>
      <c r="EB1" s="3">
        <v>128</v>
      </c>
      <c r="EC1" s="3">
        <v>129</v>
      </c>
      <c r="ED1" s="3">
        <v>130</v>
      </c>
      <c r="EE1" s="3">
        <v>131</v>
      </c>
      <c r="EF1" s="3">
        <v>132</v>
      </c>
      <c r="EG1" s="3">
        <v>133</v>
      </c>
      <c r="EH1" s="3">
        <v>134</v>
      </c>
      <c r="EI1" s="3">
        <v>135</v>
      </c>
      <c r="EJ1" s="3">
        <v>136</v>
      </c>
      <c r="EK1" s="3">
        <v>137</v>
      </c>
      <c r="EL1" s="3">
        <v>138</v>
      </c>
      <c r="EM1" s="3">
        <v>139</v>
      </c>
      <c r="EN1" s="3">
        <v>140</v>
      </c>
      <c r="EO1" s="3">
        <v>141</v>
      </c>
      <c r="EP1" s="3">
        <v>142</v>
      </c>
      <c r="EQ1" s="3">
        <v>143</v>
      </c>
      <c r="ER1" s="3">
        <v>144</v>
      </c>
      <c r="ES1" s="4">
        <v>145</v>
      </c>
      <c r="ET1" s="4"/>
      <c r="EU1" s="4"/>
      <c r="EV1" s="4"/>
      <c r="EW1" s="4"/>
      <c r="EX1" s="4"/>
      <c r="EY1" s="4"/>
      <c r="EZ1" s="4"/>
      <c r="FA1" s="4"/>
      <c r="FB1" s="4"/>
    </row>
    <row r="2" spans="1:1024" s="5" customFormat="1" ht="14.25" customHeight="1" thickTop="1" thickBot="1" x14ac:dyDescent="0.3">
      <c r="A2" s="1"/>
      <c r="D2" s="12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8"/>
      <c r="ET2" s="18"/>
      <c r="EU2" s="18"/>
      <c r="EV2" s="18"/>
      <c r="EW2" s="18"/>
      <c r="EX2" s="18"/>
      <c r="EY2" s="18"/>
      <c r="EZ2" s="18"/>
      <c r="FA2" s="18"/>
      <c r="FB2" s="18"/>
      <c r="AMC2"/>
      <c r="AMD2"/>
      <c r="AME2"/>
      <c r="AMF2"/>
      <c r="AMG2"/>
      <c r="AMH2"/>
      <c r="AMI2"/>
      <c r="AMJ2"/>
    </row>
    <row r="3" spans="1:1024" s="5" customFormat="1" ht="90" thickBot="1" x14ac:dyDescent="0.3">
      <c r="A3" s="1"/>
      <c r="D3" s="12"/>
      <c r="E3" s="16" t="s">
        <v>1</v>
      </c>
      <c r="F3" s="16" t="s">
        <v>2</v>
      </c>
      <c r="G3" s="17" t="s">
        <v>3</v>
      </c>
      <c r="H3" s="17" t="s">
        <v>4</v>
      </c>
      <c r="I3" s="17" t="s">
        <v>5</v>
      </c>
      <c r="J3" s="17" t="s">
        <v>6</v>
      </c>
      <c r="K3" s="17" t="s">
        <v>7</v>
      </c>
      <c r="L3" s="17" t="s">
        <v>8</v>
      </c>
      <c r="M3" s="17" t="s">
        <v>9</v>
      </c>
      <c r="N3" s="17" t="s">
        <v>10</v>
      </c>
      <c r="O3" s="17" t="s">
        <v>11</v>
      </c>
      <c r="P3" s="17" t="s">
        <v>12</v>
      </c>
      <c r="Q3" s="17" t="s">
        <v>13</v>
      </c>
      <c r="R3" s="17" t="s">
        <v>14</v>
      </c>
      <c r="S3" s="17" t="s">
        <v>15</v>
      </c>
      <c r="T3" s="17" t="s">
        <v>16</v>
      </c>
      <c r="U3" s="17" t="s">
        <v>17</v>
      </c>
      <c r="V3" s="17" t="s">
        <v>18</v>
      </c>
      <c r="W3" s="17" t="s">
        <v>19</v>
      </c>
      <c r="X3" s="17" t="s">
        <v>20</v>
      </c>
      <c r="Y3" s="17" t="s">
        <v>21</v>
      </c>
      <c r="Z3" s="17" t="s">
        <v>22</v>
      </c>
      <c r="AA3" s="17" t="s">
        <v>23</v>
      </c>
      <c r="AB3" s="17" t="s">
        <v>24</v>
      </c>
      <c r="AC3" s="17" t="s">
        <v>25</v>
      </c>
      <c r="AD3" s="17" t="s">
        <v>26</v>
      </c>
      <c r="AE3" s="17" t="s">
        <v>27</v>
      </c>
      <c r="AF3" s="17" t="s">
        <v>28</v>
      </c>
      <c r="AG3" s="17" t="s">
        <v>29</v>
      </c>
      <c r="AH3" s="17" t="s">
        <v>30</v>
      </c>
      <c r="AI3" s="17" t="s">
        <v>31</v>
      </c>
      <c r="AJ3" s="17" t="s">
        <v>32</v>
      </c>
      <c r="AK3" s="17" t="s">
        <v>33</v>
      </c>
      <c r="AL3" s="17" t="s">
        <v>34</v>
      </c>
      <c r="AM3" s="17" t="s">
        <v>35</v>
      </c>
      <c r="AN3" s="17" t="s">
        <v>36</v>
      </c>
      <c r="AO3" s="17" t="s">
        <v>37</v>
      </c>
      <c r="AP3" s="17" t="s">
        <v>38</v>
      </c>
      <c r="AQ3" s="17" t="s">
        <v>39</v>
      </c>
      <c r="AR3" s="17" t="s">
        <v>40</v>
      </c>
      <c r="AS3" s="17" t="s">
        <v>41</v>
      </c>
      <c r="AT3" s="17" t="s">
        <v>42</v>
      </c>
      <c r="AU3" s="17" t="s">
        <v>43</v>
      </c>
      <c r="AV3" s="17" t="s">
        <v>44</v>
      </c>
      <c r="AW3" s="17" t="s">
        <v>45</v>
      </c>
      <c r="AX3" s="17" t="s">
        <v>46</v>
      </c>
      <c r="AY3" s="17" t="s">
        <v>47</v>
      </c>
      <c r="AZ3" s="17" t="s">
        <v>48</v>
      </c>
      <c r="BA3" s="17" t="s">
        <v>49</v>
      </c>
      <c r="BB3" s="17" t="s">
        <v>50</v>
      </c>
      <c r="BC3" s="17" t="s">
        <v>51</v>
      </c>
      <c r="BD3" s="17" t="s">
        <v>52</v>
      </c>
      <c r="BE3" s="17" t="s">
        <v>53</v>
      </c>
      <c r="BF3" s="17" t="s">
        <v>54</v>
      </c>
      <c r="BG3" s="17" t="s">
        <v>55</v>
      </c>
      <c r="BH3" s="17" t="s">
        <v>56</v>
      </c>
      <c r="BI3" s="17" t="s">
        <v>57</v>
      </c>
      <c r="BJ3" s="17" t="s">
        <v>58</v>
      </c>
      <c r="BK3" s="17" t="s">
        <v>59</v>
      </c>
      <c r="BL3" s="17" t="s">
        <v>60</v>
      </c>
      <c r="BM3" s="17" t="s">
        <v>61</v>
      </c>
      <c r="BN3" s="17" t="s">
        <v>62</v>
      </c>
      <c r="BO3" s="17" t="s">
        <v>63</v>
      </c>
      <c r="BP3" s="17" t="s">
        <v>64</v>
      </c>
      <c r="BQ3" s="17" t="s">
        <v>65</v>
      </c>
      <c r="BR3" s="17" t="s">
        <v>66</v>
      </c>
      <c r="BS3" s="17" t="s">
        <v>67</v>
      </c>
      <c r="BT3" s="17" t="s">
        <v>68</v>
      </c>
      <c r="BU3" s="17" t="s">
        <v>69</v>
      </c>
      <c r="BV3" s="17" t="s">
        <v>70</v>
      </c>
      <c r="BW3" s="17" t="s">
        <v>71</v>
      </c>
      <c r="BX3" s="17" t="s">
        <v>72</v>
      </c>
      <c r="BY3" s="17" t="s">
        <v>73</v>
      </c>
      <c r="BZ3" s="17" t="s">
        <v>74</v>
      </c>
      <c r="CA3" s="17" t="s">
        <v>75</v>
      </c>
      <c r="CB3" s="17" t="s">
        <v>76</v>
      </c>
      <c r="CC3" s="17" t="s">
        <v>77</v>
      </c>
      <c r="CD3" s="17" t="s">
        <v>78</v>
      </c>
      <c r="CE3" s="17" t="s">
        <v>79</v>
      </c>
      <c r="CF3" s="17" t="s">
        <v>80</v>
      </c>
      <c r="CG3" s="17" t="s">
        <v>81</v>
      </c>
      <c r="CH3" s="17" t="s">
        <v>82</v>
      </c>
      <c r="CI3" s="17" t="s">
        <v>83</v>
      </c>
      <c r="CJ3" s="17" t="s">
        <v>84</v>
      </c>
      <c r="CK3" s="17" t="s">
        <v>85</v>
      </c>
      <c r="CL3" s="17" t="s">
        <v>86</v>
      </c>
      <c r="CM3" s="17" t="s">
        <v>87</v>
      </c>
      <c r="CN3" s="17" t="s">
        <v>88</v>
      </c>
      <c r="CO3" s="17" t="s">
        <v>89</v>
      </c>
      <c r="CP3" s="17" t="s">
        <v>90</v>
      </c>
      <c r="CQ3" s="17" t="s">
        <v>91</v>
      </c>
      <c r="CR3" s="17" t="s">
        <v>92</v>
      </c>
      <c r="CS3" s="17" t="s">
        <v>93</v>
      </c>
      <c r="CT3" s="17" t="s">
        <v>94</v>
      </c>
      <c r="CU3" s="17" t="s">
        <v>95</v>
      </c>
      <c r="CV3" s="17" t="s">
        <v>96</v>
      </c>
      <c r="CW3" s="17" t="s">
        <v>97</v>
      </c>
      <c r="CX3" s="17" t="s">
        <v>98</v>
      </c>
      <c r="CY3" s="17" t="s">
        <v>99</v>
      </c>
      <c r="CZ3" s="17" t="s">
        <v>100</v>
      </c>
      <c r="DA3" s="17" t="s">
        <v>101</v>
      </c>
      <c r="DB3" s="17" t="s">
        <v>102</v>
      </c>
      <c r="DC3" s="17" t="s">
        <v>103</v>
      </c>
      <c r="DD3" s="17" t="s">
        <v>104</v>
      </c>
      <c r="DE3" s="17" t="s">
        <v>105</v>
      </c>
      <c r="DF3" s="17" t="s">
        <v>106</v>
      </c>
      <c r="DG3" s="17" t="s">
        <v>107</v>
      </c>
      <c r="DH3" s="17" t="s">
        <v>108</v>
      </c>
      <c r="DI3" s="17" t="s">
        <v>109</v>
      </c>
      <c r="DJ3" s="17" t="s">
        <v>110</v>
      </c>
      <c r="DK3" s="17" t="s">
        <v>111</v>
      </c>
      <c r="DL3" s="17" t="s">
        <v>112</v>
      </c>
      <c r="DM3" s="17" t="s">
        <v>113</v>
      </c>
      <c r="DN3" s="17" t="s">
        <v>114</v>
      </c>
      <c r="DO3" s="17" t="s">
        <v>115</v>
      </c>
      <c r="DP3" s="17" t="s">
        <v>116</v>
      </c>
      <c r="DQ3" s="17" t="s">
        <v>117</v>
      </c>
      <c r="DR3" s="17" t="s">
        <v>118</v>
      </c>
      <c r="DS3" s="17" t="s">
        <v>119</v>
      </c>
      <c r="DT3" s="17" t="s">
        <v>120</v>
      </c>
      <c r="DU3" s="17" t="s">
        <v>121</v>
      </c>
      <c r="DV3" s="17" t="s">
        <v>122</v>
      </c>
      <c r="DW3" s="17" t="s">
        <v>123</v>
      </c>
      <c r="DX3" s="17" t="s">
        <v>124</v>
      </c>
      <c r="DY3" s="17" t="s">
        <v>125</v>
      </c>
      <c r="DZ3" s="17" t="s">
        <v>126</v>
      </c>
      <c r="EA3" s="17" t="s">
        <v>127</v>
      </c>
      <c r="EB3" s="17" t="s">
        <v>128</v>
      </c>
      <c r="EC3" s="17" t="s">
        <v>129</v>
      </c>
      <c r="ED3" s="17" t="s">
        <v>130</v>
      </c>
      <c r="EE3" s="17" t="s">
        <v>131</v>
      </c>
      <c r="EF3" s="17" t="s">
        <v>132</v>
      </c>
      <c r="EG3" s="17" t="s">
        <v>133</v>
      </c>
      <c r="EH3" s="17" t="s">
        <v>134</v>
      </c>
      <c r="EI3" s="17" t="s">
        <v>135</v>
      </c>
      <c r="EJ3" s="17" t="s">
        <v>136</v>
      </c>
      <c r="EK3" s="17" t="s">
        <v>137</v>
      </c>
      <c r="EL3" s="17" t="s">
        <v>138</v>
      </c>
      <c r="EM3" s="17" t="s">
        <v>139</v>
      </c>
      <c r="EN3" s="17" t="s">
        <v>140</v>
      </c>
      <c r="EO3" s="17" t="s">
        <v>141</v>
      </c>
      <c r="EP3" s="17" t="s">
        <v>142</v>
      </c>
      <c r="EQ3" s="17" t="s">
        <v>143</v>
      </c>
      <c r="ER3" s="17" t="s">
        <v>144</v>
      </c>
      <c r="ES3" s="21" t="s">
        <v>581</v>
      </c>
      <c r="ET3" s="21" t="s">
        <v>582</v>
      </c>
      <c r="EU3" s="21" t="s">
        <v>583</v>
      </c>
      <c r="EV3" s="21" t="s">
        <v>584</v>
      </c>
      <c r="EW3" s="21" t="s">
        <v>585</v>
      </c>
      <c r="EX3" s="21" t="s">
        <v>586</v>
      </c>
      <c r="EY3" s="21" t="s">
        <v>587</v>
      </c>
      <c r="EZ3" s="21" t="s">
        <v>588</v>
      </c>
      <c r="FA3" s="21" t="s">
        <v>589</v>
      </c>
      <c r="FB3" s="21" t="s">
        <v>590</v>
      </c>
      <c r="AMC3"/>
      <c r="AMD3"/>
      <c r="AME3"/>
      <c r="AMF3"/>
      <c r="AMG3"/>
      <c r="AMH3"/>
      <c r="AMI3"/>
      <c r="AMJ3"/>
    </row>
    <row r="4" spans="1:1024" s="5" customFormat="1" ht="26.25" thickBot="1" x14ac:dyDescent="0.3">
      <c r="A4" s="6"/>
      <c r="B4" s="7"/>
      <c r="C4" s="7"/>
      <c r="D4" s="13"/>
      <c r="E4" s="15" t="s">
        <v>145</v>
      </c>
      <c r="F4" s="15" t="s">
        <v>146</v>
      </c>
      <c r="G4" s="16" t="s">
        <v>147</v>
      </c>
      <c r="H4" s="16" t="s">
        <v>148</v>
      </c>
      <c r="I4" s="16" t="s">
        <v>149</v>
      </c>
      <c r="J4" s="16" t="s">
        <v>150</v>
      </c>
      <c r="K4" s="16" t="s">
        <v>151</v>
      </c>
      <c r="L4" s="16" t="s">
        <v>152</v>
      </c>
      <c r="M4" s="16" t="s">
        <v>153</v>
      </c>
      <c r="N4" s="16" t="s">
        <v>154</v>
      </c>
      <c r="O4" s="16" t="s">
        <v>155</v>
      </c>
      <c r="P4" s="16" t="s">
        <v>156</v>
      </c>
      <c r="Q4" s="16" t="s">
        <v>157</v>
      </c>
      <c r="R4" s="16" t="s">
        <v>158</v>
      </c>
      <c r="S4" s="16" t="s">
        <v>159</v>
      </c>
      <c r="T4" s="16" t="s">
        <v>160</v>
      </c>
      <c r="U4" s="16" t="s">
        <v>161</v>
      </c>
      <c r="V4" s="16" t="s">
        <v>162</v>
      </c>
      <c r="W4" s="16" t="s">
        <v>163</v>
      </c>
      <c r="X4" s="16" t="s">
        <v>164</v>
      </c>
      <c r="Y4" s="16" t="s">
        <v>165</v>
      </c>
      <c r="Z4" s="16" t="s">
        <v>166</v>
      </c>
      <c r="AA4" s="16" t="s">
        <v>167</v>
      </c>
      <c r="AB4" s="16" t="s">
        <v>168</v>
      </c>
      <c r="AC4" s="16" t="s">
        <v>169</v>
      </c>
      <c r="AD4" s="16" t="s">
        <v>170</v>
      </c>
      <c r="AE4" s="16" t="s">
        <v>171</v>
      </c>
      <c r="AF4" s="16" t="s">
        <v>172</v>
      </c>
      <c r="AG4" s="16" t="s">
        <v>173</v>
      </c>
      <c r="AH4" s="16" t="s">
        <v>174</v>
      </c>
      <c r="AI4" s="16" t="s">
        <v>175</v>
      </c>
      <c r="AJ4" s="16" t="s">
        <v>176</v>
      </c>
      <c r="AK4" s="16" t="s">
        <v>177</v>
      </c>
      <c r="AL4" s="16" t="s">
        <v>178</v>
      </c>
      <c r="AM4" s="16" t="s">
        <v>179</v>
      </c>
      <c r="AN4" s="16" t="s">
        <v>180</v>
      </c>
      <c r="AO4" s="16" t="s">
        <v>181</v>
      </c>
      <c r="AP4" s="16" t="s">
        <v>182</v>
      </c>
      <c r="AQ4" s="16" t="s">
        <v>183</v>
      </c>
      <c r="AR4" s="16" t="s">
        <v>184</v>
      </c>
      <c r="AS4" s="16" t="s">
        <v>185</v>
      </c>
      <c r="AT4" s="16" t="s">
        <v>186</v>
      </c>
      <c r="AU4" s="16" t="s">
        <v>187</v>
      </c>
      <c r="AV4" s="16" t="s">
        <v>188</v>
      </c>
      <c r="AW4" s="16" t="s">
        <v>189</v>
      </c>
      <c r="AX4" s="16" t="s">
        <v>190</v>
      </c>
      <c r="AY4" s="16" t="s">
        <v>191</v>
      </c>
      <c r="AZ4" s="16" t="s">
        <v>192</v>
      </c>
      <c r="BA4" s="16" t="s">
        <v>193</v>
      </c>
      <c r="BB4" s="16" t="s">
        <v>194</v>
      </c>
      <c r="BC4" s="16" t="s">
        <v>195</v>
      </c>
      <c r="BD4" s="16" t="s">
        <v>196</v>
      </c>
      <c r="BE4" s="16" t="s">
        <v>197</v>
      </c>
      <c r="BF4" s="16" t="s">
        <v>198</v>
      </c>
      <c r="BG4" s="16" t="s">
        <v>199</v>
      </c>
      <c r="BH4" s="16" t="s">
        <v>200</v>
      </c>
      <c r="BI4" s="16" t="s">
        <v>201</v>
      </c>
      <c r="BJ4" s="16" t="s">
        <v>202</v>
      </c>
      <c r="BK4" s="16" t="s">
        <v>203</v>
      </c>
      <c r="BL4" s="16" t="s">
        <v>204</v>
      </c>
      <c r="BM4" s="16" t="s">
        <v>205</v>
      </c>
      <c r="BN4" s="16" t="s">
        <v>206</v>
      </c>
      <c r="BO4" s="16" t="s">
        <v>207</v>
      </c>
      <c r="BP4" s="16" t="s">
        <v>208</v>
      </c>
      <c r="BQ4" s="16" t="s">
        <v>209</v>
      </c>
      <c r="BR4" s="16" t="s">
        <v>210</v>
      </c>
      <c r="BS4" s="16" t="s">
        <v>211</v>
      </c>
      <c r="BT4" s="16" t="s">
        <v>212</v>
      </c>
      <c r="BU4" s="16" t="s">
        <v>213</v>
      </c>
      <c r="BV4" s="16" t="s">
        <v>214</v>
      </c>
      <c r="BW4" s="16" t="s">
        <v>215</v>
      </c>
      <c r="BX4" s="16" t="s">
        <v>216</v>
      </c>
      <c r="BY4" s="16" t="s">
        <v>217</v>
      </c>
      <c r="BZ4" s="16" t="s">
        <v>218</v>
      </c>
      <c r="CA4" s="16" t="s">
        <v>219</v>
      </c>
      <c r="CB4" s="16" t="s">
        <v>220</v>
      </c>
      <c r="CC4" s="16" t="s">
        <v>221</v>
      </c>
      <c r="CD4" s="16" t="s">
        <v>222</v>
      </c>
      <c r="CE4" s="16" t="s">
        <v>223</v>
      </c>
      <c r="CF4" s="16" t="s">
        <v>224</v>
      </c>
      <c r="CG4" s="16" t="s">
        <v>225</v>
      </c>
      <c r="CH4" s="16" t="s">
        <v>226</v>
      </c>
      <c r="CI4" s="16" t="s">
        <v>227</v>
      </c>
      <c r="CJ4" s="16" t="s">
        <v>228</v>
      </c>
      <c r="CK4" s="16" t="s">
        <v>229</v>
      </c>
      <c r="CL4" s="17" t="s">
        <v>230</v>
      </c>
      <c r="CM4" s="17" t="s">
        <v>231</v>
      </c>
      <c r="CN4" s="17" t="s">
        <v>232</v>
      </c>
      <c r="CO4" s="17" t="s">
        <v>233</v>
      </c>
      <c r="CP4" s="17" t="s">
        <v>234</v>
      </c>
      <c r="CQ4" s="17" t="s">
        <v>235</v>
      </c>
      <c r="CR4" s="17" t="s">
        <v>236</v>
      </c>
      <c r="CS4" s="17" t="s">
        <v>237</v>
      </c>
      <c r="CT4" s="17" t="s">
        <v>238</v>
      </c>
      <c r="CU4" s="17" t="s">
        <v>239</v>
      </c>
      <c r="CV4" s="17" t="s">
        <v>240</v>
      </c>
      <c r="CW4" s="17" t="s">
        <v>241</v>
      </c>
      <c r="CX4" s="17" t="s">
        <v>242</v>
      </c>
      <c r="CY4" s="17" t="s">
        <v>243</v>
      </c>
      <c r="CZ4" s="17" t="s">
        <v>244</v>
      </c>
      <c r="DA4" s="17" t="s">
        <v>245</v>
      </c>
      <c r="DB4" s="17" t="s">
        <v>246</v>
      </c>
      <c r="DC4" s="17" t="s">
        <v>247</v>
      </c>
      <c r="DD4" s="17" t="s">
        <v>248</v>
      </c>
      <c r="DE4" s="17" t="s">
        <v>249</v>
      </c>
      <c r="DF4" s="17" t="s">
        <v>250</v>
      </c>
      <c r="DG4" s="17" t="s">
        <v>251</v>
      </c>
      <c r="DH4" s="17" t="s">
        <v>252</v>
      </c>
      <c r="DI4" s="17" t="s">
        <v>253</v>
      </c>
      <c r="DJ4" s="17" t="s">
        <v>254</v>
      </c>
      <c r="DK4" s="17" t="s">
        <v>255</v>
      </c>
      <c r="DL4" s="17" t="s">
        <v>256</v>
      </c>
      <c r="DM4" s="17" t="s">
        <v>257</v>
      </c>
      <c r="DN4" s="17" t="s">
        <v>258</v>
      </c>
      <c r="DO4" s="17" t="s">
        <v>259</v>
      </c>
      <c r="DP4" s="17" t="s">
        <v>260</v>
      </c>
      <c r="DQ4" s="17" t="s">
        <v>261</v>
      </c>
      <c r="DR4" s="17" t="s">
        <v>262</v>
      </c>
      <c r="DS4" s="17" t="s">
        <v>263</v>
      </c>
      <c r="DT4" s="17" t="s">
        <v>264</v>
      </c>
      <c r="DU4" s="17" t="s">
        <v>265</v>
      </c>
      <c r="DV4" s="17" t="s">
        <v>266</v>
      </c>
      <c r="DW4" s="17" t="s">
        <v>267</v>
      </c>
      <c r="DX4" s="17" t="s">
        <v>268</v>
      </c>
      <c r="DY4" s="17" t="s">
        <v>269</v>
      </c>
      <c r="DZ4" s="17" t="s">
        <v>270</v>
      </c>
      <c r="EA4" s="17" t="s">
        <v>271</v>
      </c>
      <c r="EB4" s="17" t="s">
        <v>272</v>
      </c>
      <c r="EC4" s="17" t="s">
        <v>273</v>
      </c>
      <c r="ED4" s="17" t="s">
        <v>274</v>
      </c>
      <c r="EE4" s="17" t="s">
        <v>275</v>
      </c>
      <c r="EF4" s="17" t="s">
        <v>276</v>
      </c>
      <c r="EG4" s="17" t="s">
        <v>277</v>
      </c>
      <c r="EH4" s="17" t="s">
        <v>278</v>
      </c>
      <c r="EI4" s="17" t="s">
        <v>279</v>
      </c>
      <c r="EJ4" s="17" t="s">
        <v>280</v>
      </c>
      <c r="EK4" s="17" t="s">
        <v>281</v>
      </c>
      <c r="EL4" s="17" t="s">
        <v>282</v>
      </c>
      <c r="EM4" s="17" t="s">
        <v>283</v>
      </c>
      <c r="EN4" s="17" t="s">
        <v>284</v>
      </c>
      <c r="EO4" s="17" t="s">
        <v>285</v>
      </c>
      <c r="EP4" s="17" t="s">
        <v>286</v>
      </c>
      <c r="EQ4" s="17" t="s">
        <v>287</v>
      </c>
      <c r="ER4" s="17" t="s">
        <v>288</v>
      </c>
      <c r="ES4" s="19"/>
      <c r="ET4" s="19"/>
      <c r="EU4" s="19"/>
      <c r="EV4" s="19"/>
      <c r="EW4" s="19"/>
      <c r="EX4" s="19"/>
      <c r="EY4" s="19"/>
      <c r="EZ4" s="19"/>
      <c r="FA4" s="19"/>
      <c r="FB4" s="19"/>
      <c r="AMC4"/>
      <c r="AMD4"/>
      <c r="AME4"/>
      <c r="AMF4"/>
      <c r="AMG4"/>
      <c r="AMH4"/>
      <c r="AMI4"/>
      <c r="AMJ4"/>
    </row>
    <row r="5" spans="1:1024" s="5" customFormat="1" ht="15.75" customHeight="1" thickTop="1" x14ac:dyDescent="0.25">
      <c r="A5" s="8">
        <v>1</v>
      </c>
      <c r="B5" s="26"/>
      <c r="C5" s="22" t="s">
        <v>289</v>
      </c>
      <c r="D5" s="23" t="s">
        <v>290</v>
      </c>
      <c r="E5" s="27">
        <v>1280.036451664698</v>
      </c>
      <c r="F5" s="27">
        <v>0</v>
      </c>
      <c r="G5" s="27">
        <v>0</v>
      </c>
      <c r="H5" s="27">
        <v>0</v>
      </c>
      <c r="I5" s="27">
        <v>0</v>
      </c>
      <c r="J5" s="27">
        <v>0</v>
      </c>
      <c r="K5" s="27">
        <v>0</v>
      </c>
      <c r="L5" s="27">
        <v>0</v>
      </c>
      <c r="M5" s="27">
        <v>0</v>
      </c>
      <c r="N5" s="27">
        <v>0</v>
      </c>
      <c r="O5" s="27">
        <v>0</v>
      </c>
      <c r="P5" s="27">
        <v>0</v>
      </c>
      <c r="Q5" s="27">
        <v>0</v>
      </c>
      <c r="R5" s="27">
        <v>0</v>
      </c>
      <c r="S5" s="27">
        <v>0</v>
      </c>
      <c r="T5" s="27">
        <v>0</v>
      </c>
      <c r="U5" s="27">
        <v>0</v>
      </c>
      <c r="V5" s="27">
        <v>0</v>
      </c>
      <c r="W5" s="27">
        <v>0</v>
      </c>
      <c r="X5" s="27">
        <v>0</v>
      </c>
      <c r="Y5" s="27">
        <v>0</v>
      </c>
      <c r="Z5" s="27">
        <v>0</v>
      </c>
      <c r="AA5" s="27">
        <v>0</v>
      </c>
      <c r="AB5" s="27">
        <v>0</v>
      </c>
      <c r="AC5" s="27">
        <v>0</v>
      </c>
      <c r="AD5" s="27">
        <v>0</v>
      </c>
      <c r="AE5" s="27">
        <v>0</v>
      </c>
      <c r="AF5" s="27">
        <v>33.3720235550594</v>
      </c>
      <c r="AG5" s="27">
        <v>0</v>
      </c>
      <c r="AH5" s="27">
        <v>0</v>
      </c>
      <c r="AI5" s="27">
        <v>0</v>
      </c>
      <c r="AJ5" s="27">
        <v>0</v>
      </c>
      <c r="AK5" s="27">
        <v>0</v>
      </c>
      <c r="AL5" s="27">
        <v>130.48498764775951</v>
      </c>
      <c r="AM5" s="27">
        <v>18.101133722325748</v>
      </c>
      <c r="AN5" s="27">
        <v>672.22488648208923</v>
      </c>
      <c r="AO5" s="27">
        <v>0</v>
      </c>
      <c r="AP5" s="27">
        <v>0</v>
      </c>
      <c r="AQ5" s="27">
        <v>0</v>
      </c>
      <c r="AR5" s="27">
        <v>0</v>
      </c>
      <c r="AS5" s="27">
        <v>65.134210452058923</v>
      </c>
      <c r="AT5" s="27">
        <v>5.1039547351290366</v>
      </c>
      <c r="AU5" s="27">
        <v>0</v>
      </c>
      <c r="AV5" s="27">
        <v>0</v>
      </c>
      <c r="AW5" s="27">
        <v>0</v>
      </c>
      <c r="AX5" s="27">
        <v>0</v>
      </c>
      <c r="AY5" s="27">
        <v>60.48873358189983</v>
      </c>
      <c r="AZ5" s="27">
        <v>58.084136935112475</v>
      </c>
      <c r="BA5" s="27">
        <v>0</v>
      </c>
      <c r="BB5" s="27">
        <v>0</v>
      </c>
      <c r="BC5" s="27">
        <v>0</v>
      </c>
      <c r="BD5" s="27">
        <v>0</v>
      </c>
      <c r="BE5" s="27">
        <v>0</v>
      </c>
      <c r="BF5" s="27">
        <v>0</v>
      </c>
      <c r="BG5" s="27">
        <v>0</v>
      </c>
      <c r="BH5" s="27">
        <v>0</v>
      </c>
      <c r="BI5" s="27">
        <v>0</v>
      </c>
      <c r="BJ5" s="27">
        <v>0</v>
      </c>
      <c r="BK5" s="27">
        <v>0</v>
      </c>
      <c r="BL5" s="27">
        <v>0</v>
      </c>
      <c r="BM5" s="27">
        <v>0</v>
      </c>
      <c r="BN5" s="27">
        <v>0</v>
      </c>
      <c r="BO5" s="27">
        <v>0</v>
      </c>
      <c r="BP5" s="27">
        <v>0</v>
      </c>
      <c r="BQ5" s="27">
        <v>0</v>
      </c>
      <c r="BR5" s="27">
        <v>0</v>
      </c>
      <c r="BS5" s="27">
        <v>0</v>
      </c>
      <c r="BT5" s="27">
        <v>0</v>
      </c>
      <c r="BU5" s="27">
        <v>0</v>
      </c>
      <c r="BV5" s="27">
        <v>0</v>
      </c>
      <c r="BW5" s="27">
        <v>0</v>
      </c>
      <c r="BX5" s="27">
        <v>0</v>
      </c>
      <c r="BY5" s="27">
        <v>0</v>
      </c>
      <c r="BZ5" s="27">
        <v>0</v>
      </c>
      <c r="CA5" s="27">
        <v>0</v>
      </c>
      <c r="CB5" s="27">
        <v>0</v>
      </c>
      <c r="CC5" s="27">
        <v>0</v>
      </c>
      <c r="CD5" s="27">
        <v>0</v>
      </c>
      <c r="CE5" s="27">
        <v>0</v>
      </c>
      <c r="CF5" s="27">
        <v>0</v>
      </c>
      <c r="CG5" s="27">
        <v>0</v>
      </c>
      <c r="CH5" s="27">
        <v>14.967834986896953</v>
      </c>
      <c r="CI5" s="27">
        <v>0</v>
      </c>
      <c r="CJ5" s="27">
        <v>0</v>
      </c>
      <c r="CK5" s="27">
        <v>0</v>
      </c>
      <c r="CL5" s="27">
        <v>0</v>
      </c>
      <c r="CM5" s="27">
        <v>0</v>
      </c>
      <c r="CN5" s="27">
        <v>0</v>
      </c>
      <c r="CO5" s="27">
        <v>0</v>
      </c>
      <c r="CP5" s="27">
        <v>0</v>
      </c>
      <c r="CQ5" s="27">
        <v>0</v>
      </c>
      <c r="CR5" s="27">
        <v>0</v>
      </c>
      <c r="CS5" s="27">
        <v>0</v>
      </c>
      <c r="CT5" s="27">
        <v>0</v>
      </c>
      <c r="CU5" s="27">
        <v>0</v>
      </c>
      <c r="CV5" s="27">
        <v>0</v>
      </c>
      <c r="CW5" s="27">
        <v>0</v>
      </c>
      <c r="CX5" s="27">
        <v>0</v>
      </c>
      <c r="CY5" s="27">
        <v>0</v>
      </c>
      <c r="CZ5" s="27">
        <v>0</v>
      </c>
      <c r="DA5" s="27">
        <v>690.20848481150426</v>
      </c>
      <c r="DB5" s="27">
        <v>6258.9411586539327</v>
      </c>
      <c r="DC5" s="27">
        <v>0</v>
      </c>
      <c r="DD5" s="27">
        <v>7.2418734020030087</v>
      </c>
      <c r="DE5" s="27">
        <v>0</v>
      </c>
      <c r="DF5" s="27">
        <v>0</v>
      </c>
      <c r="DG5" s="27">
        <v>0</v>
      </c>
      <c r="DH5" s="27">
        <v>0</v>
      </c>
      <c r="DI5" s="27">
        <v>0</v>
      </c>
      <c r="DJ5" s="27">
        <v>0</v>
      </c>
      <c r="DK5" s="27">
        <v>0</v>
      </c>
      <c r="DL5" s="27">
        <v>0</v>
      </c>
      <c r="DM5" s="27">
        <v>0</v>
      </c>
      <c r="DN5" s="27">
        <v>0</v>
      </c>
      <c r="DO5" s="27">
        <v>0</v>
      </c>
      <c r="DP5" s="27">
        <v>0</v>
      </c>
      <c r="DQ5" s="27">
        <v>0</v>
      </c>
      <c r="DR5" s="27">
        <v>0</v>
      </c>
      <c r="DS5" s="27">
        <v>0</v>
      </c>
      <c r="DT5" s="27">
        <v>0</v>
      </c>
      <c r="DU5" s="27">
        <v>0</v>
      </c>
      <c r="DV5" s="27">
        <v>0</v>
      </c>
      <c r="DW5" s="27">
        <v>0</v>
      </c>
      <c r="DX5" s="27">
        <v>0</v>
      </c>
      <c r="DY5" s="27">
        <v>0</v>
      </c>
      <c r="DZ5" s="27">
        <v>0</v>
      </c>
      <c r="EA5" s="27">
        <v>0</v>
      </c>
      <c r="EB5" s="27">
        <v>0</v>
      </c>
      <c r="EC5" s="27">
        <v>0</v>
      </c>
      <c r="ED5" s="27">
        <v>405.13101054333936</v>
      </c>
      <c r="EE5" s="27">
        <v>0</v>
      </c>
      <c r="EF5" s="27">
        <v>1257.155060095972</v>
      </c>
      <c r="EG5" s="27">
        <v>428.74710524467582</v>
      </c>
      <c r="EH5" s="27">
        <v>0</v>
      </c>
      <c r="EI5" s="27">
        <v>0</v>
      </c>
      <c r="EJ5" s="27">
        <v>39.762767816718402</v>
      </c>
      <c r="EK5" s="27">
        <v>32.554410044638423</v>
      </c>
      <c r="EL5" s="27">
        <v>98.204132118584994</v>
      </c>
      <c r="EM5" s="27">
        <v>0</v>
      </c>
      <c r="EN5" s="27">
        <v>0</v>
      </c>
      <c r="EO5" s="27">
        <v>0</v>
      </c>
      <c r="EP5" s="27">
        <v>0</v>
      </c>
      <c r="EQ5" s="27">
        <v>0</v>
      </c>
      <c r="ER5" s="27">
        <v>0</v>
      </c>
      <c r="ES5" s="27">
        <f t="shared" ref="ES5:ES68" si="0">SUM(E5:ER5)</f>
        <v>11555.944356494398</v>
      </c>
      <c r="ET5" s="27">
        <v>24348.545286942106</v>
      </c>
      <c r="EU5" s="27">
        <v>0</v>
      </c>
      <c r="EV5" s="27">
        <v>282.03979764455187</v>
      </c>
      <c r="EW5" s="27">
        <v>0</v>
      </c>
      <c r="EX5" s="27">
        <v>0</v>
      </c>
      <c r="EY5" s="27">
        <v>0</v>
      </c>
      <c r="EZ5" s="27">
        <v>347.97143425162983</v>
      </c>
      <c r="FA5" s="27">
        <f>SUM(ES5:EZ5)</f>
        <v>36534.500875332691</v>
      </c>
      <c r="FB5" s="32">
        <f>+FA5-Cuadro_Oferta_2013!EX5</f>
        <v>0</v>
      </c>
      <c r="AMC5"/>
      <c r="AMD5"/>
      <c r="AME5"/>
      <c r="AMF5"/>
      <c r="AMG5"/>
      <c r="AMH5"/>
      <c r="AMI5"/>
      <c r="AMJ5"/>
    </row>
    <row r="6" spans="1:1024" s="5" customFormat="1" x14ac:dyDescent="0.25">
      <c r="A6" s="9">
        <v>2</v>
      </c>
      <c r="B6" s="22"/>
      <c r="C6" s="22" t="s">
        <v>291</v>
      </c>
      <c r="D6" s="23" t="s">
        <v>292</v>
      </c>
      <c r="E6" s="28">
        <v>0</v>
      </c>
      <c r="F6" s="28">
        <v>324.91011321448582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52.616827990017676</v>
      </c>
      <c r="AA6" s="28">
        <v>0</v>
      </c>
      <c r="AB6" s="28">
        <v>57.345592988703672</v>
      </c>
      <c r="AC6" s="28">
        <v>0</v>
      </c>
      <c r="AD6" s="28">
        <v>0</v>
      </c>
      <c r="AE6" s="28">
        <v>0</v>
      </c>
      <c r="AF6" s="28">
        <v>6.5173720798772052</v>
      </c>
      <c r="AG6" s="28">
        <v>0</v>
      </c>
      <c r="AH6" s="28">
        <v>0</v>
      </c>
      <c r="AI6" s="28">
        <v>0</v>
      </c>
      <c r="AJ6" s="28">
        <v>0</v>
      </c>
      <c r="AK6" s="28">
        <v>20726.854091883812</v>
      </c>
      <c r="AL6" s="28">
        <v>2401.9602781072813</v>
      </c>
      <c r="AM6" s="28">
        <v>0</v>
      </c>
      <c r="AN6" s="28">
        <v>62.476655107300665</v>
      </c>
      <c r="AO6" s="28">
        <v>0</v>
      </c>
      <c r="AP6" s="28">
        <v>24427.137671247085</v>
      </c>
      <c r="AQ6" s="28">
        <v>0</v>
      </c>
      <c r="AR6" s="28">
        <v>10414.716049418981</v>
      </c>
      <c r="AS6" s="28">
        <v>1936.1248419109502</v>
      </c>
      <c r="AT6" s="28">
        <v>2.9390026008830232</v>
      </c>
      <c r="AU6" s="28">
        <v>0</v>
      </c>
      <c r="AV6" s="28">
        <v>0</v>
      </c>
      <c r="AW6" s="28">
        <v>0</v>
      </c>
      <c r="AX6" s="28">
        <v>0</v>
      </c>
      <c r="AY6" s="28">
        <v>35.624854330585734</v>
      </c>
      <c r="AZ6" s="28">
        <v>33345.849105082387</v>
      </c>
      <c r="BA6" s="28">
        <v>0</v>
      </c>
      <c r="BB6" s="28">
        <v>0</v>
      </c>
      <c r="BC6" s="28">
        <v>0</v>
      </c>
      <c r="BD6" s="28">
        <v>0</v>
      </c>
      <c r="BE6" s="28">
        <v>0</v>
      </c>
      <c r="BF6" s="28">
        <v>0</v>
      </c>
      <c r="BG6" s="28">
        <v>0</v>
      </c>
      <c r="BH6" s="28">
        <v>0</v>
      </c>
      <c r="BI6" s="28">
        <v>0</v>
      </c>
      <c r="BJ6" s="28">
        <v>0</v>
      </c>
      <c r="BK6" s="28">
        <v>0</v>
      </c>
      <c r="BL6" s="28">
        <v>0</v>
      </c>
      <c r="BM6" s="28">
        <v>0</v>
      </c>
      <c r="BN6" s="28">
        <v>0</v>
      </c>
      <c r="BO6" s="28">
        <v>0</v>
      </c>
      <c r="BP6" s="28">
        <v>0</v>
      </c>
      <c r="BQ6" s="28">
        <v>0</v>
      </c>
      <c r="BR6" s="28">
        <v>0</v>
      </c>
      <c r="BS6" s="28">
        <v>0</v>
      </c>
      <c r="BT6" s="28">
        <v>0</v>
      </c>
      <c r="BU6" s="28">
        <v>0</v>
      </c>
      <c r="BV6" s="28">
        <v>0</v>
      </c>
      <c r="BW6" s="28">
        <v>0</v>
      </c>
      <c r="BX6" s="28">
        <v>0</v>
      </c>
      <c r="BY6" s="28">
        <v>0</v>
      </c>
      <c r="BZ6" s="28">
        <v>0</v>
      </c>
      <c r="CA6" s="28">
        <v>0</v>
      </c>
      <c r="CB6" s="28">
        <v>0</v>
      </c>
      <c r="CC6" s="28">
        <v>0</v>
      </c>
      <c r="CD6" s="28">
        <v>0</v>
      </c>
      <c r="CE6" s="28">
        <v>0</v>
      </c>
      <c r="CF6" s="28">
        <v>0</v>
      </c>
      <c r="CG6" s="28">
        <v>0</v>
      </c>
      <c r="CH6" s="28">
        <v>0</v>
      </c>
      <c r="CI6" s="28">
        <v>0</v>
      </c>
      <c r="CJ6" s="28">
        <v>0</v>
      </c>
      <c r="CK6" s="28">
        <v>0</v>
      </c>
      <c r="CL6" s="28">
        <v>0</v>
      </c>
      <c r="CM6" s="28">
        <v>0</v>
      </c>
      <c r="CN6" s="28">
        <v>0</v>
      </c>
      <c r="CO6" s="28">
        <v>0</v>
      </c>
      <c r="CP6" s="28">
        <v>0</v>
      </c>
      <c r="CQ6" s="28">
        <v>0</v>
      </c>
      <c r="CR6" s="28">
        <v>0</v>
      </c>
      <c r="CS6" s="28">
        <v>0</v>
      </c>
      <c r="CT6" s="28">
        <v>0</v>
      </c>
      <c r="CU6" s="28">
        <v>0</v>
      </c>
      <c r="CV6" s="28">
        <v>0</v>
      </c>
      <c r="CW6" s="28">
        <v>0</v>
      </c>
      <c r="CX6" s="28">
        <v>0</v>
      </c>
      <c r="CY6" s="28">
        <v>0</v>
      </c>
      <c r="CZ6" s="28">
        <v>0</v>
      </c>
      <c r="DA6" s="28">
        <v>4599.6258908299988</v>
      </c>
      <c r="DB6" s="28">
        <v>10012.599734903937</v>
      </c>
      <c r="DC6" s="28">
        <v>201.72882636916876</v>
      </c>
      <c r="DD6" s="28">
        <v>0</v>
      </c>
      <c r="DE6" s="28">
        <v>0</v>
      </c>
      <c r="DF6" s="28">
        <v>0</v>
      </c>
      <c r="DG6" s="28">
        <v>0</v>
      </c>
      <c r="DH6" s="28">
        <v>0</v>
      </c>
      <c r="DI6" s="28">
        <v>0</v>
      </c>
      <c r="DJ6" s="28">
        <v>0</v>
      </c>
      <c r="DK6" s="28">
        <v>0</v>
      </c>
      <c r="DL6" s="28">
        <v>0</v>
      </c>
      <c r="DM6" s="28">
        <v>0</v>
      </c>
      <c r="DN6" s="28">
        <v>0</v>
      </c>
      <c r="DO6" s="28">
        <v>0</v>
      </c>
      <c r="DP6" s="28">
        <v>0</v>
      </c>
      <c r="DQ6" s="28">
        <v>0</v>
      </c>
      <c r="DR6" s="28">
        <v>0</v>
      </c>
      <c r="DS6" s="28">
        <v>0</v>
      </c>
      <c r="DT6" s="28">
        <v>0</v>
      </c>
      <c r="DU6" s="28">
        <v>0</v>
      </c>
      <c r="DV6" s="28">
        <v>0</v>
      </c>
      <c r="DW6" s="28">
        <v>0</v>
      </c>
      <c r="DX6" s="28">
        <v>0</v>
      </c>
      <c r="DY6" s="28">
        <v>0</v>
      </c>
      <c r="DZ6" s="28">
        <v>0</v>
      </c>
      <c r="EA6" s="28">
        <v>0</v>
      </c>
      <c r="EB6" s="28">
        <v>0</v>
      </c>
      <c r="EC6" s="28">
        <v>0</v>
      </c>
      <c r="ED6" s="28">
        <v>0</v>
      </c>
      <c r="EE6" s="28">
        <v>0</v>
      </c>
      <c r="EF6" s="28">
        <v>36.647182532152421</v>
      </c>
      <c r="EG6" s="28">
        <v>56.979569916728799</v>
      </c>
      <c r="EH6" s="28">
        <v>0</v>
      </c>
      <c r="EI6" s="28">
        <v>0</v>
      </c>
      <c r="EJ6" s="28">
        <v>91.482327633729327</v>
      </c>
      <c r="EK6" s="28">
        <v>6.9809102313679983</v>
      </c>
      <c r="EL6" s="28">
        <v>197.13131746884247</v>
      </c>
      <c r="EM6" s="28">
        <v>0</v>
      </c>
      <c r="EN6" s="28">
        <v>0</v>
      </c>
      <c r="EO6" s="28">
        <v>0</v>
      </c>
      <c r="EP6" s="28">
        <v>0</v>
      </c>
      <c r="EQ6" s="28">
        <v>0</v>
      </c>
      <c r="ER6" s="28">
        <v>0</v>
      </c>
      <c r="ES6" s="28">
        <f t="shared" si="0"/>
        <v>108998.24821584827</v>
      </c>
      <c r="ET6" s="28">
        <v>7384.7488506930358</v>
      </c>
      <c r="EU6" s="28">
        <v>0</v>
      </c>
      <c r="EV6" s="28">
        <v>0</v>
      </c>
      <c r="EW6" s="28">
        <v>0</v>
      </c>
      <c r="EX6" s="28">
        <v>-641.68129381491894</v>
      </c>
      <c r="EY6" s="28">
        <v>0</v>
      </c>
      <c r="EZ6" s="28">
        <v>25.898693260000002</v>
      </c>
      <c r="FA6" s="28">
        <f t="shared" ref="FA6:FA69" si="1">SUM(ES6:EZ6)</f>
        <v>115767.21446598638</v>
      </c>
      <c r="FB6" s="33">
        <f>+FA6-Cuadro_Oferta_2013!EX6</f>
        <v>0</v>
      </c>
      <c r="AMC6"/>
      <c r="AMD6"/>
      <c r="AME6"/>
      <c r="AMF6"/>
      <c r="AMG6"/>
      <c r="AMH6"/>
      <c r="AMI6"/>
      <c r="AMJ6"/>
    </row>
    <row r="7" spans="1:1024" s="5" customFormat="1" ht="25.5" x14ac:dyDescent="0.25">
      <c r="A7" s="9">
        <v>3</v>
      </c>
      <c r="B7" s="22"/>
      <c r="C7" s="24" t="s">
        <v>293</v>
      </c>
      <c r="D7" s="25" t="s">
        <v>294</v>
      </c>
      <c r="E7" s="28">
        <v>0</v>
      </c>
      <c r="F7" s="28">
        <v>0</v>
      </c>
      <c r="G7" s="28">
        <v>921.4906391982538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9.2934592761106405</v>
      </c>
      <c r="Q7" s="28">
        <v>0</v>
      </c>
      <c r="R7" s="28">
        <v>0</v>
      </c>
      <c r="S7" s="28">
        <v>0</v>
      </c>
      <c r="T7" s="28">
        <v>0</v>
      </c>
      <c r="U7" s="28">
        <v>0</v>
      </c>
      <c r="V7" s="28">
        <v>0</v>
      </c>
      <c r="W7" s="28">
        <v>0</v>
      </c>
      <c r="X7" s="28">
        <v>0</v>
      </c>
      <c r="Y7" s="28">
        <v>0</v>
      </c>
      <c r="Z7" s="28">
        <v>0</v>
      </c>
      <c r="AA7" s="28">
        <v>0</v>
      </c>
      <c r="AB7" s="28">
        <v>0</v>
      </c>
      <c r="AC7" s="28">
        <v>0</v>
      </c>
      <c r="AD7" s="28">
        <v>0</v>
      </c>
      <c r="AE7" s="28">
        <v>0</v>
      </c>
      <c r="AF7" s="28">
        <v>0</v>
      </c>
      <c r="AG7" s="28">
        <v>0</v>
      </c>
      <c r="AH7" s="28">
        <v>0</v>
      </c>
      <c r="AI7" s="28">
        <v>0</v>
      </c>
      <c r="AJ7" s="28">
        <v>0</v>
      </c>
      <c r="AK7" s="28">
        <v>125.41697377900098</v>
      </c>
      <c r="AL7" s="28">
        <v>108.18433966306003</v>
      </c>
      <c r="AM7" s="28">
        <v>79.868458321776885</v>
      </c>
      <c r="AN7" s="28">
        <v>1451.0615883019511</v>
      </c>
      <c r="AO7" s="28">
        <v>77820.496824294984</v>
      </c>
      <c r="AP7" s="28">
        <v>0</v>
      </c>
      <c r="AQ7" s="28">
        <v>0</v>
      </c>
      <c r="AR7" s="28">
        <v>50139.552224372295</v>
      </c>
      <c r="AS7" s="28">
        <v>2215.8388468846529</v>
      </c>
      <c r="AT7" s="28">
        <v>14.478031127777465</v>
      </c>
      <c r="AU7" s="28">
        <v>0</v>
      </c>
      <c r="AV7" s="28">
        <v>0</v>
      </c>
      <c r="AW7" s="28">
        <v>0</v>
      </c>
      <c r="AX7" s="28">
        <v>0</v>
      </c>
      <c r="AY7" s="28">
        <v>813.94548283490246</v>
      </c>
      <c r="AZ7" s="28">
        <v>230.13914459523997</v>
      </c>
      <c r="BA7" s="28">
        <v>0</v>
      </c>
      <c r="BB7" s="28">
        <v>0</v>
      </c>
      <c r="BC7" s="28">
        <v>0</v>
      </c>
      <c r="BD7" s="28">
        <v>0</v>
      </c>
      <c r="BE7" s="28">
        <v>0</v>
      </c>
      <c r="BF7" s="28">
        <v>0</v>
      </c>
      <c r="BG7" s="28">
        <v>0</v>
      </c>
      <c r="BH7" s="28">
        <v>0</v>
      </c>
      <c r="BI7" s="28">
        <v>0</v>
      </c>
      <c r="BJ7" s="28">
        <v>0</v>
      </c>
      <c r="BK7" s="28">
        <v>0</v>
      </c>
      <c r="BL7" s="28">
        <v>0</v>
      </c>
      <c r="BM7" s="28">
        <v>0</v>
      </c>
      <c r="BN7" s="28">
        <v>0</v>
      </c>
      <c r="BO7" s="28">
        <v>102.20208696486242</v>
      </c>
      <c r="BP7" s="28">
        <v>0</v>
      </c>
      <c r="BQ7" s="28">
        <v>0</v>
      </c>
      <c r="BR7" s="28">
        <v>0</v>
      </c>
      <c r="BS7" s="28">
        <v>0</v>
      </c>
      <c r="BT7" s="28">
        <v>0</v>
      </c>
      <c r="BU7" s="28">
        <v>0</v>
      </c>
      <c r="BV7" s="28">
        <v>0</v>
      </c>
      <c r="BW7" s="28">
        <v>0</v>
      </c>
      <c r="BX7" s="28">
        <v>0</v>
      </c>
      <c r="BY7" s="28">
        <v>0</v>
      </c>
      <c r="BZ7" s="28">
        <v>0</v>
      </c>
      <c r="CA7" s="28">
        <v>0</v>
      </c>
      <c r="CB7" s="28">
        <v>0</v>
      </c>
      <c r="CC7" s="28">
        <v>0</v>
      </c>
      <c r="CD7" s="28">
        <v>0</v>
      </c>
      <c r="CE7" s="28">
        <v>0</v>
      </c>
      <c r="CF7" s="28">
        <v>0</v>
      </c>
      <c r="CG7" s="28">
        <v>0</v>
      </c>
      <c r="CH7" s="28">
        <v>57.923367380525377</v>
      </c>
      <c r="CI7" s="28">
        <v>0</v>
      </c>
      <c r="CJ7" s="28">
        <v>0</v>
      </c>
      <c r="CK7" s="28">
        <v>0</v>
      </c>
      <c r="CL7" s="28">
        <v>0</v>
      </c>
      <c r="CM7" s="28">
        <v>0</v>
      </c>
      <c r="CN7" s="28">
        <v>0</v>
      </c>
      <c r="CO7" s="28">
        <v>0</v>
      </c>
      <c r="CP7" s="28">
        <v>0</v>
      </c>
      <c r="CQ7" s="28">
        <v>0</v>
      </c>
      <c r="CR7" s="28">
        <v>0</v>
      </c>
      <c r="CS7" s="28">
        <v>0</v>
      </c>
      <c r="CT7" s="28">
        <v>0</v>
      </c>
      <c r="CU7" s="28">
        <v>0</v>
      </c>
      <c r="CV7" s="28">
        <v>0</v>
      </c>
      <c r="CW7" s="28">
        <v>0</v>
      </c>
      <c r="CX7" s="28">
        <v>0</v>
      </c>
      <c r="CY7" s="28">
        <v>0</v>
      </c>
      <c r="CZ7" s="28">
        <v>0</v>
      </c>
      <c r="DA7" s="28">
        <v>3094.3907826156546</v>
      </c>
      <c r="DB7" s="28">
        <v>14450.716158380468</v>
      </c>
      <c r="DC7" s="28">
        <v>9.5411644827924995</v>
      </c>
      <c r="DD7" s="28">
        <v>28.904065279731366</v>
      </c>
      <c r="DE7" s="28">
        <v>0</v>
      </c>
      <c r="DF7" s="28">
        <v>0</v>
      </c>
      <c r="DG7" s="28">
        <v>0</v>
      </c>
      <c r="DH7" s="28">
        <v>0</v>
      </c>
      <c r="DI7" s="28">
        <v>0</v>
      </c>
      <c r="DJ7" s="28">
        <v>0</v>
      </c>
      <c r="DK7" s="28">
        <v>0</v>
      </c>
      <c r="DL7" s="28">
        <v>0</v>
      </c>
      <c r="DM7" s="28">
        <v>0</v>
      </c>
      <c r="DN7" s="28">
        <v>0</v>
      </c>
      <c r="DO7" s="28">
        <v>0</v>
      </c>
      <c r="DP7" s="28">
        <v>0</v>
      </c>
      <c r="DQ7" s="28">
        <v>0</v>
      </c>
      <c r="DR7" s="28">
        <v>0</v>
      </c>
      <c r="DS7" s="28">
        <v>0</v>
      </c>
      <c r="DT7" s="28">
        <v>0</v>
      </c>
      <c r="DU7" s="28">
        <v>0</v>
      </c>
      <c r="DV7" s="28">
        <v>0</v>
      </c>
      <c r="DW7" s="28">
        <v>0</v>
      </c>
      <c r="DX7" s="28">
        <v>0</v>
      </c>
      <c r="DY7" s="28">
        <v>0</v>
      </c>
      <c r="DZ7" s="28">
        <v>0</v>
      </c>
      <c r="EA7" s="28">
        <v>0</v>
      </c>
      <c r="EB7" s="28">
        <v>0</v>
      </c>
      <c r="EC7" s="28">
        <v>0</v>
      </c>
      <c r="ED7" s="28">
        <v>57.92204579351889</v>
      </c>
      <c r="EE7" s="28">
        <v>0</v>
      </c>
      <c r="EF7" s="28">
        <v>388.66783450609938</v>
      </c>
      <c r="EG7" s="28">
        <v>463.82542219275581</v>
      </c>
      <c r="EH7" s="28">
        <v>0</v>
      </c>
      <c r="EI7" s="28">
        <v>0</v>
      </c>
      <c r="EJ7" s="28">
        <v>220.50912437108914</v>
      </c>
      <c r="EK7" s="28">
        <v>53.406914760200962</v>
      </c>
      <c r="EL7" s="28">
        <v>646.65626954070171</v>
      </c>
      <c r="EM7" s="28">
        <v>0</v>
      </c>
      <c r="EN7" s="28">
        <v>0</v>
      </c>
      <c r="EO7" s="28">
        <v>0</v>
      </c>
      <c r="EP7" s="28">
        <v>0</v>
      </c>
      <c r="EQ7" s="28">
        <v>6.1543490671278409</v>
      </c>
      <c r="ER7" s="28">
        <v>0</v>
      </c>
      <c r="ES7" s="28">
        <f t="shared" si="0"/>
        <v>153510.58559798554</v>
      </c>
      <c r="ET7" s="28">
        <v>3854.8252743722455</v>
      </c>
      <c r="EU7" s="28">
        <v>0</v>
      </c>
      <c r="EV7" s="28">
        <v>0</v>
      </c>
      <c r="EW7" s="28">
        <v>0</v>
      </c>
      <c r="EX7" s="28">
        <v>-915.68443296654414</v>
      </c>
      <c r="EY7" s="28">
        <v>0</v>
      </c>
      <c r="EZ7" s="28">
        <v>10723.254504195618</v>
      </c>
      <c r="FA7" s="28">
        <f t="shared" si="1"/>
        <v>167172.98094358685</v>
      </c>
      <c r="FB7" s="33">
        <f>+FA7-Cuadro_Oferta_2013!EX7</f>
        <v>0</v>
      </c>
      <c r="AMC7"/>
      <c r="AMD7"/>
      <c r="AME7"/>
      <c r="AMF7"/>
      <c r="AMG7"/>
      <c r="AMH7"/>
      <c r="AMI7"/>
      <c r="AMJ7"/>
    </row>
    <row r="8" spans="1:1024" s="5" customFormat="1" x14ac:dyDescent="0.25">
      <c r="A8" s="9">
        <v>4</v>
      </c>
      <c r="B8" s="22"/>
      <c r="C8" s="24" t="s">
        <v>295</v>
      </c>
      <c r="D8" s="25" t="s">
        <v>296</v>
      </c>
      <c r="E8" s="28">
        <v>0</v>
      </c>
      <c r="F8" s="28">
        <v>0</v>
      </c>
      <c r="G8" s="28">
        <v>0</v>
      </c>
      <c r="H8" s="28">
        <v>4308.2785324151173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0</v>
      </c>
      <c r="X8" s="28">
        <v>0</v>
      </c>
      <c r="Y8" s="28">
        <v>0</v>
      </c>
      <c r="Z8" s="28">
        <v>0</v>
      </c>
      <c r="AA8" s="28">
        <v>0</v>
      </c>
      <c r="AB8" s="28">
        <v>0</v>
      </c>
      <c r="AC8" s="28">
        <v>0</v>
      </c>
      <c r="AD8" s="28">
        <v>0</v>
      </c>
      <c r="AE8" s="28">
        <v>0</v>
      </c>
      <c r="AF8" s="28">
        <v>0</v>
      </c>
      <c r="AG8" s="28">
        <v>0</v>
      </c>
      <c r="AH8" s="28">
        <v>0</v>
      </c>
      <c r="AI8" s="28">
        <v>0</v>
      </c>
      <c r="AJ8" s="28">
        <v>0</v>
      </c>
      <c r="AK8" s="28">
        <v>0</v>
      </c>
      <c r="AL8" s="28">
        <v>0</v>
      </c>
      <c r="AM8" s="28">
        <v>0</v>
      </c>
      <c r="AN8" s="28">
        <v>0</v>
      </c>
      <c r="AO8" s="28">
        <v>0</v>
      </c>
      <c r="AP8" s="28">
        <v>0</v>
      </c>
      <c r="AQ8" s="28">
        <v>79106.855585739308</v>
      </c>
      <c r="AR8" s="28">
        <v>13247.363699577199</v>
      </c>
      <c r="AS8" s="28">
        <v>0</v>
      </c>
      <c r="AT8" s="28">
        <v>0</v>
      </c>
      <c r="AU8" s="28">
        <v>0</v>
      </c>
      <c r="AV8" s="28">
        <v>0</v>
      </c>
      <c r="AW8" s="28">
        <v>0</v>
      </c>
      <c r="AX8" s="28">
        <v>0</v>
      </c>
      <c r="AY8" s="28">
        <v>92.97512940293052</v>
      </c>
      <c r="AZ8" s="28">
        <v>0</v>
      </c>
      <c r="BA8" s="28">
        <v>0</v>
      </c>
      <c r="BB8" s="28">
        <v>0</v>
      </c>
      <c r="BC8" s="28">
        <v>0</v>
      </c>
      <c r="BD8" s="28">
        <v>0</v>
      </c>
      <c r="BE8" s="28">
        <v>0</v>
      </c>
      <c r="BF8" s="28">
        <v>0</v>
      </c>
      <c r="BG8" s="28">
        <v>0</v>
      </c>
      <c r="BH8" s="28">
        <v>0</v>
      </c>
      <c r="BI8" s="28">
        <v>0</v>
      </c>
      <c r="BJ8" s="28">
        <v>0</v>
      </c>
      <c r="BK8" s="28">
        <v>0</v>
      </c>
      <c r="BL8" s="28">
        <v>0</v>
      </c>
      <c r="BM8" s="28">
        <v>0</v>
      </c>
      <c r="BN8" s="28">
        <v>0</v>
      </c>
      <c r="BO8" s="28">
        <v>0</v>
      </c>
      <c r="BP8" s="28">
        <v>0</v>
      </c>
      <c r="BQ8" s="28">
        <v>0</v>
      </c>
      <c r="BR8" s="28">
        <v>0</v>
      </c>
      <c r="BS8" s="28">
        <v>0</v>
      </c>
      <c r="BT8" s="28">
        <v>0</v>
      </c>
      <c r="BU8" s="28">
        <v>0</v>
      </c>
      <c r="BV8" s="28">
        <v>0</v>
      </c>
      <c r="BW8" s="28">
        <v>0</v>
      </c>
      <c r="BX8" s="28">
        <v>0</v>
      </c>
      <c r="BY8" s="28">
        <v>0</v>
      </c>
      <c r="BZ8" s="28">
        <v>0</v>
      </c>
      <c r="CA8" s="28">
        <v>0</v>
      </c>
      <c r="CB8" s="28">
        <v>0</v>
      </c>
      <c r="CC8" s="28">
        <v>0</v>
      </c>
      <c r="CD8" s="28">
        <v>0</v>
      </c>
      <c r="CE8" s="28">
        <v>0</v>
      </c>
      <c r="CF8" s="28">
        <v>0</v>
      </c>
      <c r="CG8" s="28">
        <v>0</v>
      </c>
      <c r="CH8" s="28">
        <v>0</v>
      </c>
      <c r="CI8" s="28">
        <v>0</v>
      </c>
      <c r="CJ8" s="28">
        <v>0</v>
      </c>
      <c r="CK8" s="28">
        <v>0</v>
      </c>
      <c r="CL8" s="28">
        <v>0</v>
      </c>
      <c r="CM8" s="28">
        <v>0</v>
      </c>
      <c r="CN8" s="28">
        <v>0</v>
      </c>
      <c r="CO8" s="28">
        <v>0</v>
      </c>
      <c r="CP8" s="28">
        <v>0</v>
      </c>
      <c r="CQ8" s="28">
        <v>0</v>
      </c>
      <c r="CR8" s="28">
        <v>0</v>
      </c>
      <c r="CS8" s="28">
        <v>0</v>
      </c>
      <c r="CT8" s="28">
        <v>0</v>
      </c>
      <c r="CU8" s="28">
        <v>0</v>
      </c>
      <c r="CV8" s="28">
        <v>0</v>
      </c>
      <c r="CW8" s="28">
        <v>0</v>
      </c>
      <c r="CX8" s="28">
        <v>0</v>
      </c>
      <c r="CY8" s="28">
        <v>0</v>
      </c>
      <c r="CZ8" s="28">
        <v>0</v>
      </c>
      <c r="DA8" s="28">
        <v>0</v>
      </c>
      <c r="DB8" s="28">
        <v>0</v>
      </c>
      <c r="DC8" s="28">
        <v>0</v>
      </c>
      <c r="DD8" s="28">
        <v>0</v>
      </c>
      <c r="DE8" s="28">
        <v>0</v>
      </c>
      <c r="DF8" s="28">
        <v>0</v>
      </c>
      <c r="DG8" s="28">
        <v>0</v>
      </c>
      <c r="DH8" s="28">
        <v>0</v>
      </c>
      <c r="DI8" s="28">
        <v>0</v>
      </c>
      <c r="DJ8" s="28">
        <v>0</v>
      </c>
      <c r="DK8" s="28">
        <v>0</v>
      </c>
      <c r="DL8" s="28">
        <v>0</v>
      </c>
      <c r="DM8" s="28">
        <v>0</v>
      </c>
      <c r="DN8" s="28">
        <v>0</v>
      </c>
      <c r="DO8" s="28">
        <v>0</v>
      </c>
      <c r="DP8" s="28">
        <v>154.83769223580057</v>
      </c>
      <c r="DQ8" s="28">
        <v>0</v>
      </c>
      <c r="DR8" s="28">
        <v>0</v>
      </c>
      <c r="DS8" s="28">
        <v>0</v>
      </c>
      <c r="DT8" s="28">
        <v>0</v>
      </c>
      <c r="DU8" s="28">
        <v>0</v>
      </c>
      <c r="DV8" s="28">
        <v>0</v>
      </c>
      <c r="DW8" s="28">
        <v>0</v>
      </c>
      <c r="DX8" s="28">
        <v>0</v>
      </c>
      <c r="DY8" s="28">
        <v>0</v>
      </c>
      <c r="DZ8" s="28">
        <v>0</v>
      </c>
      <c r="EA8" s="28">
        <v>0</v>
      </c>
      <c r="EB8" s="28">
        <v>0</v>
      </c>
      <c r="EC8" s="28">
        <v>0</v>
      </c>
      <c r="ED8" s="28">
        <v>0</v>
      </c>
      <c r="EE8" s="28">
        <v>0</v>
      </c>
      <c r="EF8" s="28">
        <v>0</v>
      </c>
      <c r="EG8" s="28">
        <v>0</v>
      </c>
      <c r="EH8" s="28">
        <v>0</v>
      </c>
      <c r="EI8" s="28">
        <v>0</v>
      </c>
      <c r="EJ8" s="28">
        <v>0</v>
      </c>
      <c r="EK8" s="28">
        <v>0</v>
      </c>
      <c r="EL8" s="28">
        <v>0</v>
      </c>
      <c r="EM8" s="28">
        <v>0</v>
      </c>
      <c r="EN8" s="28">
        <v>0</v>
      </c>
      <c r="EO8" s="28">
        <v>0</v>
      </c>
      <c r="EP8" s="28">
        <v>0</v>
      </c>
      <c r="EQ8" s="28">
        <v>0</v>
      </c>
      <c r="ER8" s="28">
        <v>0</v>
      </c>
      <c r="ES8" s="28">
        <f t="shared" si="0"/>
        <v>96910.310639370349</v>
      </c>
      <c r="ET8" s="28">
        <v>0</v>
      </c>
      <c r="EU8" s="28">
        <v>0</v>
      </c>
      <c r="EV8" s="28">
        <v>0</v>
      </c>
      <c r="EW8" s="28">
        <v>0</v>
      </c>
      <c r="EX8" s="28">
        <v>-69.881424530743971</v>
      </c>
      <c r="EY8" s="28">
        <v>0</v>
      </c>
      <c r="EZ8" s="28">
        <v>157.22115289999999</v>
      </c>
      <c r="FA8" s="28">
        <f t="shared" si="1"/>
        <v>96997.65036773961</v>
      </c>
      <c r="FB8" s="33">
        <f>+FA8-Cuadro_Oferta_2013!EX8</f>
        <v>0</v>
      </c>
      <c r="AMC8"/>
      <c r="AMD8"/>
      <c r="AME8"/>
      <c r="AMF8"/>
      <c r="AMG8"/>
      <c r="AMH8"/>
      <c r="AMI8"/>
      <c r="AMJ8"/>
    </row>
    <row r="9" spans="1:1024" s="5" customFormat="1" x14ac:dyDescent="0.25">
      <c r="A9" s="9">
        <v>5</v>
      </c>
      <c r="B9" s="22"/>
      <c r="C9" s="24" t="s">
        <v>297</v>
      </c>
      <c r="D9" s="25" t="s">
        <v>298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  <c r="X9" s="28">
        <v>0</v>
      </c>
      <c r="Y9" s="28">
        <v>0</v>
      </c>
      <c r="Z9" s="28">
        <v>0</v>
      </c>
      <c r="AA9" s="28">
        <v>0</v>
      </c>
      <c r="AB9" s="28">
        <v>0</v>
      </c>
      <c r="AC9" s="28">
        <v>0</v>
      </c>
      <c r="AD9" s="28">
        <v>0</v>
      </c>
      <c r="AE9" s="28">
        <v>0</v>
      </c>
      <c r="AF9" s="28">
        <v>0</v>
      </c>
      <c r="AG9" s="28">
        <v>0</v>
      </c>
      <c r="AH9" s="28">
        <v>0</v>
      </c>
      <c r="AI9" s="28">
        <v>0</v>
      </c>
      <c r="AJ9" s="28">
        <v>0</v>
      </c>
      <c r="AK9" s="28">
        <v>0</v>
      </c>
      <c r="AL9" s="28">
        <v>2.1295994906745346</v>
      </c>
      <c r="AM9" s="28">
        <v>0</v>
      </c>
      <c r="AN9" s="28">
        <v>11.900186472755063</v>
      </c>
      <c r="AO9" s="28">
        <v>0</v>
      </c>
      <c r="AP9" s="28">
        <v>0</v>
      </c>
      <c r="AQ9" s="28">
        <v>0</v>
      </c>
      <c r="AR9" s="28">
        <v>0</v>
      </c>
      <c r="AS9" s="28">
        <v>6.8192420939035596</v>
      </c>
      <c r="AT9" s="28">
        <v>0.29061113919385062</v>
      </c>
      <c r="AU9" s="28">
        <v>0</v>
      </c>
      <c r="AV9" s="28">
        <v>0</v>
      </c>
      <c r="AW9" s="28">
        <v>0</v>
      </c>
      <c r="AX9" s="28">
        <v>0</v>
      </c>
      <c r="AY9" s="28">
        <v>0</v>
      </c>
      <c r="AZ9" s="28">
        <v>0</v>
      </c>
      <c r="BA9" s="28">
        <v>0</v>
      </c>
      <c r="BB9" s="28">
        <v>0</v>
      </c>
      <c r="BC9" s="28">
        <v>0</v>
      </c>
      <c r="BD9" s="28">
        <v>0</v>
      </c>
      <c r="BE9" s="28">
        <v>0</v>
      </c>
      <c r="BF9" s="28">
        <v>0</v>
      </c>
      <c r="BG9" s="28">
        <v>0</v>
      </c>
      <c r="BH9" s="28">
        <v>0</v>
      </c>
      <c r="BI9" s="28">
        <v>0</v>
      </c>
      <c r="BJ9" s="28">
        <v>0</v>
      </c>
      <c r="BK9" s="28">
        <v>0</v>
      </c>
      <c r="BL9" s="28">
        <v>0</v>
      </c>
      <c r="BM9" s="28">
        <v>0</v>
      </c>
      <c r="BN9" s="28">
        <v>0</v>
      </c>
      <c r="BO9" s="28">
        <v>0</v>
      </c>
      <c r="BP9" s="28">
        <v>0</v>
      </c>
      <c r="BQ9" s="28">
        <v>0</v>
      </c>
      <c r="BR9" s="28">
        <v>0</v>
      </c>
      <c r="BS9" s="28">
        <v>0</v>
      </c>
      <c r="BT9" s="28">
        <v>0</v>
      </c>
      <c r="BU9" s="28">
        <v>0</v>
      </c>
      <c r="BV9" s="28">
        <v>0</v>
      </c>
      <c r="BW9" s="28">
        <v>0</v>
      </c>
      <c r="BX9" s="28">
        <v>0</v>
      </c>
      <c r="BY9" s="28">
        <v>0</v>
      </c>
      <c r="BZ9" s="28">
        <v>0</v>
      </c>
      <c r="CA9" s="28">
        <v>0</v>
      </c>
      <c r="CB9" s="28">
        <v>0</v>
      </c>
      <c r="CC9" s="28">
        <v>0</v>
      </c>
      <c r="CD9" s="28">
        <v>0</v>
      </c>
      <c r="CE9" s="28">
        <v>0</v>
      </c>
      <c r="CF9" s="28">
        <v>0</v>
      </c>
      <c r="CG9" s="28">
        <v>0</v>
      </c>
      <c r="CH9" s="28">
        <v>1.4346813113006449</v>
      </c>
      <c r="CI9" s="28">
        <v>0</v>
      </c>
      <c r="CJ9" s="28">
        <v>0</v>
      </c>
      <c r="CK9" s="28">
        <v>0</v>
      </c>
      <c r="CL9" s="28">
        <v>0</v>
      </c>
      <c r="CM9" s="28">
        <v>0</v>
      </c>
      <c r="CN9" s="28">
        <v>0</v>
      </c>
      <c r="CO9" s="28">
        <v>0</v>
      </c>
      <c r="CP9" s="28">
        <v>0</v>
      </c>
      <c r="CQ9" s="28">
        <v>0</v>
      </c>
      <c r="CR9" s="28">
        <v>0</v>
      </c>
      <c r="CS9" s="28">
        <v>0</v>
      </c>
      <c r="CT9" s="28">
        <v>0</v>
      </c>
      <c r="CU9" s="28">
        <v>0</v>
      </c>
      <c r="CV9" s="28">
        <v>0</v>
      </c>
      <c r="CW9" s="28">
        <v>0</v>
      </c>
      <c r="CX9" s="28">
        <v>0</v>
      </c>
      <c r="CY9" s="28">
        <v>0</v>
      </c>
      <c r="CZ9" s="28">
        <v>0</v>
      </c>
      <c r="DA9" s="28">
        <v>30.735960067260013</v>
      </c>
      <c r="DB9" s="28">
        <v>167.77785744671485</v>
      </c>
      <c r="DC9" s="28">
        <v>0</v>
      </c>
      <c r="DD9" s="28">
        <v>0.67837803230991356</v>
      </c>
      <c r="DE9" s="28">
        <v>0</v>
      </c>
      <c r="DF9" s="28">
        <v>0</v>
      </c>
      <c r="DG9" s="28">
        <v>0</v>
      </c>
      <c r="DH9" s="28">
        <v>0</v>
      </c>
      <c r="DI9" s="28">
        <v>0</v>
      </c>
      <c r="DJ9" s="28">
        <v>0</v>
      </c>
      <c r="DK9" s="28">
        <v>0</v>
      </c>
      <c r="DL9" s="28">
        <v>0</v>
      </c>
      <c r="DM9" s="28">
        <v>0</v>
      </c>
      <c r="DN9" s="28">
        <v>0</v>
      </c>
      <c r="DO9" s="28">
        <v>0</v>
      </c>
      <c r="DP9" s="28">
        <v>0</v>
      </c>
      <c r="DQ9" s="28">
        <v>0</v>
      </c>
      <c r="DR9" s="28">
        <v>0</v>
      </c>
      <c r="DS9" s="28">
        <v>0</v>
      </c>
      <c r="DT9" s="28">
        <v>0</v>
      </c>
      <c r="DU9" s="28">
        <v>0</v>
      </c>
      <c r="DV9" s="28">
        <v>0</v>
      </c>
      <c r="DW9" s="28">
        <v>0</v>
      </c>
      <c r="DX9" s="28">
        <v>0</v>
      </c>
      <c r="DY9" s="28">
        <v>0</v>
      </c>
      <c r="DZ9" s="28">
        <v>0</v>
      </c>
      <c r="EA9" s="28">
        <v>0</v>
      </c>
      <c r="EB9" s="28">
        <v>0</v>
      </c>
      <c r="EC9" s="28">
        <v>0</v>
      </c>
      <c r="ED9" s="28">
        <v>0</v>
      </c>
      <c r="EE9" s="28">
        <v>0</v>
      </c>
      <c r="EF9" s="28">
        <v>284.65794306992336</v>
      </c>
      <c r="EG9" s="28">
        <v>500.01953355963337</v>
      </c>
      <c r="EH9" s="28">
        <v>0</v>
      </c>
      <c r="EI9" s="28">
        <v>0</v>
      </c>
      <c r="EJ9" s="28">
        <v>0.47534255172047812</v>
      </c>
      <c r="EK9" s="28">
        <v>8.9899223793494869</v>
      </c>
      <c r="EL9" s="28">
        <v>0</v>
      </c>
      <c r="EM9" s="28">
        <v>0</v>
      </c>
      <c r="EN9" s="28">
        <v>0</v>
      </c>
      <c r="EO9" s="28">
        <v>0</v>
      </c>
      <c r="EP9" s="28">
        <v>0</v>
      </c>
      <c r="EQ9" s="28">
        <v>0</v>
      </c>
      <c r="ER9" s="28">
        <v>0</v>
      </c>
      <c r="ES9" s="28">
        <f t="shared" si="0"/>
        <v>1015.9092576147392</v>
      </c>
      <c r="ET9" s="28">
        <v>1921.0231263224305</v>
      </c>
      <c r="EU9" s="28">
        <v>0</v>
      </c>
      <c r="EV9" s="28">
        <v>0</v>
      </c>
      <c r="EW9" s="28">
        <v>0</v>
      </c>
      <c r="EX9" s="28">
        <v>0.11324500229844309</v>
      </c>
      <c r="EY9" s="28">
        <v>0</v>
      </c>
      <c r="EZ9" s="28">
        <v>30308.58975417601</v>
      </c>
      <c r="FA9" s="28">
        <f t="shared" si="1"/>
        <v>33245.635383115477</v>
      </c>
      <c r="FB9" s="33">
        <f>+FA9-Cuadro_Oferta_2013!EX9</f>
        <v>0</v>
      </c>
      <c r="AMC9"/>
      <c r="AMD9"/>
      <c r="AME9"/>
      <c r="AMF9"/>
      <c r="AMG9"/>
      <c r="AMH9"/>
      <c r="AMI9"/>
      <c r="AMJ9"/>
    </row>
    <row r="10" spans="1:1024" s="5" customFormat="1" x14ac:dyDescent="0.25">
      <c r="A10" s="9">
        <v>6</v>
      </c>
      <c r="B10" s="22"/>
      <c r="C10" s="24" t="s">
        <v>299</v>
      </c>
      <c r="D10" s="25" t="s">
        <v>300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28">
        <v>0</v>
      </c>
      <c r="AE10" s="28">
        <v>0</v>
      </c>
      <c r="AF10" s="28">
        <v>42.73007321015546</v>
      </c>
      <c r="AG10" s="28">
        <v>0</v>
      </c>
      <c r="AH10" s="28">
        <v>0</v>
      </c>
      <c r="AI10" s="28">
        <v>0</v>
      </c>
      <c r="AJ10" s="28">
        <v>0</v>
      </c>
      <c r="AK10" s="28">
        <v>0</v>
      </c>
      <c r="AL10" s="28">
        <v>46.523151188497422</v>
      </c>
      <c r="AM10" s="28">
        <v>0</v>
      </c>
      <c r="AN10" s="28">
        <v>720.06858096597443</v>
      </c>
      <c r="AO10" s="28">
        <v>0</v>
      </c>
      <c r="AP10" s="28">
        <v>0</v>
      </c>
      <c r="AQ10" s="28">
        <v>0</v>
      </c>
      <c r="AR10" s="28">
        <v>0</v>
      </c>
      <c r="AS10" s="28">
        <v>29.130716834150295</v>
      </c>
      <c r="AT10" s="28">
        <v>2.9938632709695887</v>
      </c>
      <c r="AU10" s="28">
        <v>0</v>
      </c>
      <c r="AV10" s="28">
        <v>0</v>
      </c>
      <c r="AW10" s="28">
        <v>0</v>
      </c>
      <c r="AX10" s="28">
        <v>0</v>
      </c>
      <c r="AY10" s="28">
        <v>85.666931518409413</v>
      </c>
      <c r="AZ10" s="28">
        <v>0</v>
      </c>
      <c r="BA10" s="28">
        <v>0</v>
      </c>
      <c r="BB10" s="28">
        <v>0</v>
      </c>
      <c r="BC10" s="28">
        <v>0</v>
      </c>
      <c r="BD10" s="28">
        <v>0</v>
      </c>
      <c r="BE10" s="28">
        <v>0</v>
      </c>
      <c r="BF10" s="28">
        <v>0</v>
      </c>
      <c r="BG10" s="28">
        <v>0</v>
      </c>
      <c r="BH10" s="28">
        <v>0</v>
      </c>
      <c r="BI10" s="28">
        <v>0</v>
      </c>
      <c r="BJ10" s="28">
        <v>0</v>
      </c>
      <c r="BK10" s="28">
        <v>0</v>
      </c>
      <c r="BL10" s="28">
        <v>0</v>
      </c>
      <c r="BM10" s="28">
        <v>0</v>
      </c>
      <c r="BN10" s="28">
        <v>0</v>
      </c>
      <c r="BO10" s="28">
        <v>0</v>
      </c>
      <c r="BP10" s="28">
        <v>0</v>
      </c>
      <c r="BQ10" s="28">
        <v>0</v>
      </c>
      <c r="BR10" s="28">
        <v>0</v>
      </c>
      <c r="BS10" s="28">
        <v>0</v>
      </c>
      <c r="BT10" s="28">
        <v>0</v>
      </c>
      <c r="BU10" s="28">
        <v>0</v>
      </c>
      <c r="BV10" s="28">
        <v>0</v>
      </c>
      <c r="BW10" s="28">
        <v>0</v>
      </c>
      <c r="BX10" s="28">
        <v>0</v>
      </c>
      <c r="BY10" s="28">
        <v>0</v>
      </c>
      <c r="BZ10" s="28">
        <v>0</v>
      </c>
      <c r="CA10" s="28">
        <v>0</v>
      </c>
      <c r="CB10" s="28">
        <v>0</v>
      </c>
      <c r="CC10" s="28">
        <v>0</v>
      </c>
      <c r="CD10" s="28">
        <v>0</v>
      </c>
      <c r="CE10" s="28">
        <v>0</v>
      </c>
      <c r="CF10" s="28">
        <v>0</v>
      </c>
      <c r="CG10" s="28">
        <v>0</v>
      </c>
      <c r="CH10" s="28">
        <v>8.7755843846867876</v>
      </c>
      <c r="CI10" s="28">
        <v>0</v>
      </c>
      <c r="CJ10" s="28">
        <v>0</v>
      </c>
      <c r="CK10" s="28">
        <v>0</v>
      </c>
      <c r="CL10" s="28">
        <v>0</v>
      </c>
      <c r="CM10" s="28">
        <v>0</v>
      </c>
      <c r="CN10" s="28">
        <v>0</v>
      </c>
      <c r="CO10" s="28">
        <v>0</v>
      </c>
      <c r="CP10" s="28">
        <v>0</v>
      </c>
      <c r="CQ10" s="28">
        <v>107.04126621418759</v>
      </c>
      <c r="CR10" s="28">
        <v>0</v>
      </c>
      <c r="CS10" s="28">
        <v>0</v>
      </c>
      <c r="CT10" s="28">
        <v>0</v>
      </c>
      <c r="CU10" s="28">
        <v>0</v>
      </c>
      <c r="CV10" s="28">
        <v>0</v>
      </c>
      <c r="CW10" s="28">
        <v>0</v>
      </c>
      <c r="CX10" s="28">
        <v>0</v>
      </c>
      <c r="CY10" s="28">
        <v>0</v>
      </c>
      <c r="CZ10" s="28">
        <v>0</v>
      </c>
      <c r="DA10" s="28">
        <v>270.14477291114679</v>
      </c>
      <c r="DB10" s="28">
        <v>928.26153479967195</v>
      </c>
      <c r="DC10" s="28">
        <v>3.4810151712144144</v>
      </c>
      <c r="DD10" s="28">
        <v>4.316431425238715</v>
      </c>
      <c r="DE10" s="28">
        <v>0</v>
      </c>
      <c r="DF10" s="28">
        <v>0</v>
      </c>
      <c r="DG10" s="28">
        <v>0</v>
      </c>
      <c r="DH10" s="28">
        <v>0</v>
      </c>
      <c r="DI10" s="28">
        <v>0</v>
      </c>
      <c r="DJ10" s="28">
        <v>0</v>
      </c>
      <c r="DK10" s="28">
        <v>0</v>
      </c>
      <c r="DL10" s="28">
        <v>0</v>
      </c>
      <c r="DM10" s="28">
        <v>0</v>
      </c>
      <c r="DN10" s="28">
        <v>0</v>
      </c>
      <c r="DO10" s="28">
        <v>0</v>
      </c>
      <c r="DP10" s="28">
        <v>0</v>
      </c>
      <c r="DQ10" s="28">
        <v>0</v>
      </c>
      <c r="DR10" s="28">
        <v>0</v>
      </c>
      <c r="DS10" s="28">
        <v>0</v>
      </c>
      <c r="DT10" s="28">
        <v>0</v>
      </c>
      <c r="DU10" s="28">
        <v>0</v>
      </c>
      <c r="DV10" s="28">
        <v>0</v>
      </c>
      <c r="DW10" s="28">
        <v>0</v>
      </c>
      <c r="DX10" s="28">
        <v>0</v>
      </c>
      <c r="DY10" s="28">
        <v>0</v>
      </c>
      <c r="DZ10" s="28">
        <v>0</v>
      </c>
      <c r="EA10" s="28">
        <v>0</v>
      </c>
      <c r="EB10" s="28">
        <v>0</v>
      </c>
      <c r="EC10" s="28">
        <v>0</v>
      </c>
      <c r="ED10" s="28">
        <v>51.516882877520807</v>
      </c>
      <c r="EE10" s="28">
        <v>0</v>
      </c>
      <c r="EF10" s="28">
        <v>221.49096264258685</v>
      </c>
      <c r="EG10" s="28">
        <v>99.019147388031101</v>
      </c>
      <c r="EH10" s="28">
        <v>0</v>
      </c>
      <c r="EI10" s="28">
        <v>0</v>
      </c>
      <c r="EJ10" s="28">
        <v>3.7789698099141291</v>
      </c>
      <c r="EK10" s="28">
        <v>34.205124490476187</v>
      </c>
      <c r="EL10" s="28">
        <v>29.846421678497119</v>
      </c>
      <c r="EM10" s="28">
        <v>0</v>
      </c>
      <c r="EN10" s="28">
        <v>0</v>
      </c>
      <c r="EO10" s="28">
        <v>0</v>
      </c>
      <c r="EP10" s="28">
        <v>0</v>
      </c>
      <c r="EQ10" s="28">
        <v>0</v>
      </c>
      <c r="ER10" s="28">
        <v>0</v>
      </c>
      <c r="ES10" s="28">
        <f t="shared" si="0"/>
        <v>2688.9914307813292</v>
      </c>
      <c r="ET10" s="28">
        <v>21838.942800615776</v>
      </c>
      <c r="EU10" s="28">
        <v>0</v>
      </c>
      <c r="EV10" s="28">
        <v>0</v>
      </c>
      <c r="EW10" s="28">
        <v>0</v>
      </c>
      <c r="EX10" s="28">
        <v>0</v>
      </c>
      <c r="EY10" s="28">
        <v>0</v>
      </c>
      <c r="EZ10" s="28">
        <v>104.47742455960687</v>
      </c>
      <c r="FA10" s="28">
        <f t="shared" si="1"/>
        <v>24632.411655956712</v>
      </c>
      <c r="FB10" s="33">
        <f>+FA10-Cuadro_Oferta_2013!EX10</f>
        <v>0</v>
      </c>
      <c r="AMC10"/>
      <c r="AMD10"/>
      <c r="AME10"/>
      <c r="AMF10"/>
      <c r="AMG10"/>
      <c r="AMH10"/>
      <c r="AMI10"/>
      <c r="AMJ10"/>
    </row>
    <row r="11" spans="1:1024" s="5" customFormat="1" x14ac:dyDescent="0.25">
      <c r="A11" s="9">
        <v>7</v>
      </c>
      <c r="B11" s="22"/>
      <c r="C11" s="24" t="s">
        <v>301</v>
      </c>
      <c r="D11" s="25" t="s">
        <v>302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3.1144642200631099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0</v>
      </c>
      <c r="AE11" s="28">
        <v>0</v>
      </c>
      <c r="AF11" s="28">
        <v>0</v>
      </c>
      <c r="AG11" s="28">
        <v>0</v>
      </c>
      <c r="AH11" s="28">
        <v>0</v>
      </c>
      <c r="AI11" s="28">
        <v>0</v>
      </c>
      <c r="AJ11" s="28">
        <v>0</v>
      </c>
      <c r="AK11" s="28">
        <v>0</v>
      </c>
      <c r="AL11" s="28">
        <v>37.991649894816305</v>
      </c>
      <c r="AM11" s="28">
        <v>2.2824949627195172</v>
      </c>
      <c r="AN11" s="28">
        <v>81.871470764816266</v>
      </c>
      <c r="AO11" s="28">
        <v>0</v>
      </c>
      <c r="AP11" s="28">
        <v>0</v>
      </c>
      <c r="AQ11" s="28">
        <v>0</v>
      </c>
      <c r="AR11" s="28">
        <v>0</v>
      </c>
      <c r="AS11" s="28">
        <v>0</v>
      </c>
      <c r="AT11" s="28">
        <v>0.45369760252681346</v>
      </c>
      <c r="AU11" s="28">
        <v>0</v>
      </c>
      <c r="AV11" s="28">
        <v>0</v>
      </c>
      <c r="AW11" s="28">
        <v>0</v>
      </c>
      <c r="AX11" s="28">
        <v>0</v>
      </c>
      <c r="AY11" s="28">
        <v>40.072273010500304</v>
      </c>
      <c r="AZ11" s="28">
        <v>0</v>
      </c>
      <c r="BA11" s="28">
        <v>0</v>
      </c>
      <c r="BB11" s="28">
        <v>0</v>
      </c>
      <c r="BC11" s="28">
        <v>0</v>
      </c>
      <c r="BD11" s="28">
        <v>0</v>
      </c>
      <c r="BE11" s="28">
        <v>0</v>
      </c>
      <c r="BF11" s="28">
        <v>0</v>
      </c>
      <c r="BG11" s="28">
        <v>0</v>
      </c>
      <c r="BH11" s="28">
        <v>0</v>
      </c>
      <c r="BI11" s="28">
        <v>0</v>
      </c>
      <c r="BJ11" s="28">
        <v>0</v>
      </c>
      <c r="BK11" s="28">
        <v>0</v>
      </c>
      <c r="BL11" s="28">
        <v>0</v>
      </c>
      <c r="BM11" s="28">
        <v>0</v>
      </c>
      <c r="BN11" s="28">
        <v>0</v>
      </c>
      <c r="BO11" s="28">
        <v>0</v>
      </c>
      <c r="BP11" s="28">
        <v>0</v>
      </c>
      <c r="BQ11" s="28">
        <v>0</v>
      </c>
      <c r="BR11" s="28">
        <v>0</v>
      </c>
      <c r="BS11" s="28">
        <v>0</v>
      </c>
      <c r="BT11" s="28">
        <v>0</v>
      </c>
      <c r="BU11" s="28">
        <v>0</v>
      </c>
      <c r="BV11" s="28">
        <v>0</v>
      </c>
      <c r="BW11" s="28">
        <v>0</v>
      </c>
      <c r="BX11" s="28">
        <v>0</v>
      </c>
      <c r="BY11" s="28">
        <v>0</v>
      </c>
      <c r="BZ11" s="28">
        <v>0</v>
      </c>
      <c r="CA11" s="28">
        <v>0</v>
      </c>
      <c r="CB11" s="28">
        <v>0</v>
      </c>
      <c r="CC11" s="28">
        <v>0</v>
      </c>
      <c r="CD11" s="28">
        <v>0</v>
      </c>
      <c r="CE11" s="28">
        <v>0</v>
      </c>
      <c r="CF11" s="28">
        <v>0</v>
      </c>
      <c r="CG11" s="28">
        <v>0</v>
      </c>
      <c r="CH11" s="28">
        <v>1.6238171099320151</v>
      </c>
      <c r="CI11" s="28">
        <v>0</v>
      </c>
      <c r="CJ11" s="28">
        <v>0</v>
      </c>
      <c r="CK11" s="28">
        <v>0</v>
      </c>
      <c r="CL11" s="28">
        <v>0</v>
      </c>
      <c r="CM11" s="28">
        <v>0</v>
      </c>
      <c r="CN11" s="28">
        <v>0</v>
      </c>
      <c r="CO11" s="28">
        <v>0</v>
      </c>
      <c r="CP11" s="28">
        <v>0</v>
      </c>
      <c r="CQ11" s="28">
        <v>0</v>
      </c>
      <c r="CR11" s="28">
        <v>0</v>
      </c>
      <c r="CS11" s="28">
        <v>0</v>
      </c>
      <c r="CT11" s="28">
        <v>0</v>
      </c>
      <c r="CU11" s="28">
        <v>0</v>
      </c>
      <c r="CV11" s="28">
        <v>0</v>
      </c>
      <c r="CW11" s="28">
        <v>0</v>
      </c>
      <c r="CX11" s="28">
        <v>0</v>
      </c>
      <c r="CY11" s="28">
        <v>0</v>
      </c>
      <c r="CZ11" s="28">
        <v>0</v>
      </c>
      <c r="DA11" s="28">
        <v>39.249267926488336</v>
      </c>
      <c r="DB11" s="28">
        <v>1060.2968400701993</v>
      </c>
      <c r="DC11" s="28">
        <v>0</v>
      </c>
      <c r="DD11" s="28">
        <v>0.80260170153794774</v>
      </c>
      <c r="DE11" s="28">
        <v>0</v>
      </c>
      <c r="DF11" s="28">
        <v>0</v>
      </c>
      <c r="DG11" s="28">
        <v>0</v>
      </c>
      <c r="DH11" s="28">
        <v>0</v>
      </c>
      <c r="DI11" s="28">
        <v>0</v>
      </c>
      <c r="DJ11" s="28">
        <v>0</v>
      </c>
      <c r="DK11" s="28">
        <v>0</v>
      </c>
      <c r="DL11" s="28">
        <v>0</v>
      </c>
      <c r="DM11" s="28">
        <v>0</v>
      </c>
      <c r="DN11" s="28">
        <v>0</v>
      </c>
      <c r="DO11" s="28">
        <v>0</v>
      </c>
      <c r="DP11" s="28">
        <v>0</v>
      </c>
      <c r="DQ11" s="28">
        <v>0</v>
      </c>
      <c r="DR11" s="28">
        <v>0</v>
      </c>
      <c r="DS11" s="28">
        <v>0</v>
      </c>
      <c r="DT11" s="28">
        <v>0</v>
      </c>
      <c r="DU11" s="28">
        <v>0</v>
      </c>
      <c r="DV11" s="28">
        <v>0</v>
      </c>
      <c r="DW11" s="28">
        <v>0</v>
      </c>
      <c r="DX11" s="28">
        <v>0</v>
      </c>
      <c r="DY11" s="28">
        <v>0</v>
      </c>
      <c r="DZ11" s="28">
        <v>0</v>
      </c>
      <c r="EA11" s="28">
        <v>0</v>
      </c>
      <c r="EB11" s="28">
        <v>0</v>
      </c>
      <c r="EC11" s="28">
        <v>0</v>
      </c>
      <c r="ED11" s="28">
        <v>87.166327201896223</v>
      </c>
      <c r="EE11" s="28">
        <v>0</v>
      </c>
      <c r="EF11" s="28">
        <v>293.76708216494399</v>
      </c>
      <c r="EG11" s="28">
        <v>88.02239622957741</v>
      </c>
      <c r="EH11" s="28">
        <v>0</v>
      </c>
      <c r="EI11" s="28">
        <v>0</v>
      </c>
      <c r="EJ11" s="28">
        <v>1.7582411084090204</v>
      </c>
      <c r="EK11" s="28">
        <v>4.1140518471668424</v>
      </c>
      <c r="EL11" s="28">
        <v>79.302587237954924</v>
      </c>
      <c r="EM11" s="28">
        <v>0</v>
      </c>
      <c r="EN11" s="28">
        <v>0</v>
      </c>
      <c r="EO11" s="28">
        <v>0</v>
      </c>
      <c r="EP11" s="28">
        <v>0</v>
      </c>
      <c r="EQ11" s="28">
        <v>0</v>
      </c>
      <c r="ER11" s="28">
        <v>0</v>
      </c>
      <c r="ES11" s="28">
        <f t="shared" si="0"/>
        <v>1821.8892630535481</v>
      </c>
      <c r="ET11" s="28">
        <v>10040.974467663025</v>
      </c>
      <c r="EU11" s="28">
        <v>0</v>
      </c>
      <c r="EV11" s="28">
        <v>0</v>
      </c>
      <c r="EW11" s="28">
        <v>0</v>
      </c>
      <c r="EX11" s="28">
        <v>0.16598462519604879</v>
      </c>
      <c r="EY11" s="28">
        <v>0</v>
      </c>
      <c r="EZ11" s="28">
        <v>9273.1475897900018</v>
      </c>
      <c r="FA11" s="28">
        <f t="shared" si="1"/>
        <v>21136.177305131772</v>
      </c>
      <c r="FB11" s="33">
        <f>+FA11-Cuadro_Oferta_2013!EX11</f>
        <v>0</v>
      </c>
      <c r="AMC11"/>
      <c r="AMD11"/>
      <c r="AME11"/>
      <c r="AMF11"/>
      <c r="AMG11"/>
      <c r="AMH11"/>
      <c r="AMI11"/>
      <c r="AMJ11"/>
    </row>
    <row r="12" spans="1:1024" s="5" customFormat="1" x14ac:dyDescent="0.25">
      <c r="A12" s="9">
        <v>8</v>
      </c>
      <c r="B12" s="22"/>
      <c r="C12" s="24" t="s">
        <v>303</v>
      </c>
      <c r="D12" s="25" t="s">
        <v>304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3861.9303422139365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0</v>
      </c>
      <c r="AE12" s="28">
        <v>0</v>
      </c>
      <c r="AF12" s="28">
        <v>52.73703618918428</v>
      </c>
      <c r="AG12" s="28">
        <v>0</v>
      </c>
      <c r="AH12" s="28">
        <v>0</v>
      </c>
      <c r="AI12" s="28">
        <v>0</v>
      </c>
      <c r="AJ12" s="28">
        <v>0</v>
      </c>
      <c r="AK12" s="28">
        <v>0</v>
      </c>
      <c r="AL12" s="28">
        <v>618.24405620742027</v>
      </c>
      <c r="AM12" s="28">
        <v>0</v>
      </c>
      <c r="AN12" s="28">
        <v>1793.0495579955539</v>
      </c>
      <c r="AO12" s="28">
        <v>0</v>
      </c>
      <c r="AP12" s="28">
        <v>0</v>
      </c>
      <c r="AQ12" s="28">
        <v>0</v>
      </c>
      <c r="AR12" s="28">
        <v>721.14109543301572</v>
      </c>
      <c r="AS12" s="28">
        <v>114.68075154831919</v>
      </c>
      <c r="AT12" s="28">
        <v>4.8518609186558841</v>
      </c>
      <c r="AU12" s="28">
        <v>0</v>
      </c>
      <c r="AV12" s="28">
        <v>0</v>
      </c>
      <c r="AW12" s="28">
        <v>0</v>
      </c>
      <c r="AX12" s="28">
        <v>0</v>
      </c>
      <c r="AY12" s="28">
        <v>102.75083142676866</v>
      </c>
      <c r="AZ12" s="28">
        <v>0</v>
      </c>
      <c r="BA12" s="28">
        <v>0</v>
      </c>
      <c r="BB12" s="28">
        <v>0</v>
      </c>
      <c r="BC12" s="28">
        <v>0</v>
      </c>
      <c r="BD12" s="28">
        <v>0</v>
      </c>
      <c r="BE12" s="28">
        <v>0</v>
      </c>
      <c r="BF12" s="28">
        <v>0</v>
      </c>
      <c r="BG12" s="28">
        <v>0</v>
      </c>
      <c r="BH12" s="28">
        <v>0</v>
      </c>
      <c r="BI12" s="28">
        <v>0</v>
      </c>
      <c r="BJ12" s="28">
        <v>0</v>
      </c>
      <c r="BK12" s="28">
        <v>0</v>
      </c>
      <c r="BL12" s="28">
        <v>0</v>
      </c>
      <c r="BM12" s="28">
        <v>0</v>
      </c>
      <c r="BN12" s="28">
        <v>0</v>
      </c>
      <c r="BO12" s="28">
        <v>0</v>
      </c>
      <c r="BP12" s="28">
        <v>0</v>
      </c>
      <c r="BQ12" s="28">
        <v>0</v>
      </c>
      <c r="BR12" s="28">
        <v>0</v>
      </c>
      <c r="BS12" s="28">
        <v>0</v>
      </c>
      <c r="BT12" s="28">
        <v>0</v>
      </c>
      <c r="BU12" s="28">
        <v>0</v>
      </c>
      <c r="BV12" s="28">
        <v>0</v>
      </c>
      <c r="BW12" s="28">
        <v>0</v>
      </c>
      <c r="BX12" s="28">
        <v>0</v>
      </c>
      <c r="BY12" s="28">
        <v>0</v>
      </c>
      <c r="BZ12" s="28">
        <v>0</v>
      </c>
      <c r="CA12" s="28">
        <v>0</v>
      </c>
      <c r="CB12" s="28">
        <v>0</v>
      </c>
      <c r="CC12" s="28">
        <v>0</v>
      </c>
      <c r="CD12" s="28">
        <v>0</v>
      </c>
      <c r="CE12" s="28">
        <v>0</v>
      </c>
      <c r="CF12" s="28">
        <v>0</v>
      </c>
      <c r="CG12" s="28">
        <v>0</v>
      </c>
      <c r="CH12" s="28">
        <v>20.080567392121342</v>
      </c>
      <c r="CI12" s="28">
        <v>0</v>
      </c>
      <c r="CJ12" s="28">
        <v>0</v>
      </c>
      <c r="CK12" s="28">
        <v>0</v>
      </c>
      <c r="CL12" s="28">
        <v>0</v>
      </c>
      <c r="CM12" s="28">
        <v>0</v>
      </c>
      <c r="CN12" s="28">
        <v>0</v>
      </c>
      <c r="CO12" s="28">
        <v>0</v>
      </c>
      <c r="CP12" s="28">
        <v>0</v>
      </c>
      <c r="CQ12" s="28">
        <v>332.8806710283622</v>
      </c>
      <c r="CR12" s="28">
        <v>0</v>
      </c>
      <c r="CS12" s="28">
        <v>0</v>
      </c>
      <c r="CT12" s="28">
        <v>0</v>
      </c>
      <c r="CU12" s="28">
        <v>0</v>
      </c>
      <c r="CV12" s="28">
        <v>0</v>
      </c>
      <c r="CW12" s="28">
        <v>0</v>
      </c>
      <c r="CX12" s="28">
        <v>0</v>
      </c>
      <c r="CY12" s="28">
        <v>0</v>
      </c>
      <c r="CZ12" s="28">
        <v>0</v>
      </c>
      <c r="DA12" s="28">
        <v>346.42255387198981</v>
      </c>
      <c r="DB12" s="28">
        <v>3020.6138325250222</v>
      </c>
      <c r="DC12" s="28">
        <v>0</v>
      </c>
      <c r="DD12" s="28">
        <v>9.8882284060124412</v>
      </c>
      <c r="DE12" s="28">
        <v>0</v>
      </c>
      <c r="DF12" s="28">
        <v>0</v>
      </c>
      <c r="DG12" s="28">
        <v>0</v>
      </c>
      <c r="DH12" s="28">
        <v>0</v>
      </c>
      <c r="DI12" s="28">
        <v>0</v>
      </c>
      <c r="DJ12" s="28">
        <v>0</v>
      </c>
      <c r="DK12" s="28">
        <v>0</v>
      </c>
      <c r="DL12" s="28">
        <v>0</v>
      </c>
      <c r="DM12" s="28">
        <v>0</v>
      </c>
      <c r="DN12" s="28">
        <v>0</v>
      </c>
      <c r="DO12" s="28">
        <v>0</v>
      </c>
      <c r="DP12" s="28">
        <v>0</v>
      </c>
      <c r="DQ12" s="28">
        <v>0</v>
      </c>
      <c r="DR12" s="28">
        <v>0</v>
      </c>
      <c r="DS12" s="28">
        <v>0</v>
      </c>
      <c r="DT12" s="28">
        <v>0</v>
      </c>
      <c r="DU12" s="28">
        <v>0</v>
      </c>
      <c r="DV12" s="28">
        <v>0</v>
      </c>
      <c r="DW12" s="28">
        <v>0</v>
      </c>
      <c r="DX12" s="28">
        <v>0</v>
      </c>
      <c r="DY12" s="28">
        <v>0</v>
      </c>
      <c r="DZ12" s="28">
        <v>0</v>
      </c>
      <c r="EA12" s="28">
        <v>0</v>
      </c>
      <c r="EB12" s="28">
        <v>0</v>
      </c>
      <c r="EC12" s="28">
        <v>0</v>
      </c>
      <c r="ED12" s="28">
        <v>162.03788850838211</v>
      </c>
      <c r="EE12" s="28">
        <v>0</v>
      </c>
      <c r="EF12" s="28">
        <v>362.00784695559912</v>
      </c>
      <c r="EG12" s="28">
        <v>208.22626185822486</v>
      </c>
      <c r="EH12" s="28">
        <v>0</v>
      </c>
      <c r="EI12" s="28">
        <v>0</v>
      </c>
      <c r="EJ12" s="28">
        <v>28.674726411471923</v>
      </c>
      <c r="EK12" s="28">
        <v>15.135569012107744</v>
      </c>
      <c r="EL12" s="28">
        <v>63.986282535913261</v>
      </c>
      <c r="EM12" s="28">
        <v>0</v>
      </c>
      <c r="EN12" s="28">
        <v>0</v>
      </c>
      <c r="EO12" s="28">
        <v>0</v>
      </c>
      <c r="EP12" s="28">
        <v>0</v>
      </c>
      <c r="EQ12" s="28">
        <v>0</v>
      </c>
      <c r="ER12" s="28">
        <v>0</v>
      </c>
      <c r="ES12" s="28">
        <f t="shared" si="0"/>
        <v>11839.339960438063</v>
      </c>
      <c r="ET12" s="28">
        <v>22888.99648842221</v>
      </c>
      <c r="EU12" s="28">
        <v>0</v>
      </c>
      <c r="EV12" s="28">
        <v>0</v>
      </c>
      <c r="EW12" s="28">
        <v>0</v>
      </c>
      <c r="EX12" s="28">
        <v>0</v>
      </c>
      <c r="EY12" s="28">
        <v>0</v>
      </c>
      <c r="EZ12" s="28">
        <v>91.027319062809198</v>
      </c>
      <c r="FA12" s="28">
        <f t="shared" si="1"/>
        <v>34819.363767923081</v>
      </c>
      <c r="FB12" s="33">
        <f>+FA12-Cuadro_Oferta_2013!EX12</f>
        <v>0</v>
      </c>
      <c r="AMC12"/>
      <c r="AMD12"/>
      <c r="AME12"/>
      <c r="AMF12"/>
      <c r="AMG12"/>
      <c r="AMH12"/>
      <c r="AMI12"/>
      <c r="AMJ12"/>
    </row>
    <row r="13" spans="1:1024" s="5" customFormat="1" x14ac:dyDescent="0.25">
      <c r="A13" s="9">
        <v>9</v>
      </c>
      <c r="B13" s="22"/>
      <c r="C13" s="24" t="s">
        <v>305</v>
      </c>
      <c r="D13" s="25" t="s">
        <v>306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3138.1101851019762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80.606874514991304</v>
      </c>
      <c r="AB13" s="28">
        <v>0</v>
      </c>
      <c r="AC13" s="28">
        <v>0</v>
      </c>
      <c r="AD13" s="28">
        <v>0</v>
      </c>
      <c r="AE13" s="28">
        <v>0</v>
      </c>
      <c r="AF13" s="28">
        <v>60.544307001597922</v>
      </c>
      <c r="AG13" s="28">
        <v>0</v>
      </c>
      <c r="AH13" s="28">
        <v>0</v>
      </c>
      <c r="AI13" s="28">
        <v>0</v>
      </c>
      <c r="AJ13" s="28">
        <v>0</v>
      </c>
      <c r="AK13" s="28">
        <v>0</v>
      </c>
      <c r="AL13" s="28">
        <v>125.05514231600047</v>
      </c>
      <c r="AM13" s="28">
        <v>20.253659036505407</v>
      </c>
      <c r="AN13" s="28">
        <v>3041.1746940420298</v>
      </c>
      <c r="AO13" s="28">
        <v>0</v>
      </c>
      <c r="AP13" s="28">
        <v>0</v>
      </c>
      <c r="AQ13" s="28">
        <v>0</v>
      </c>
      <c r="AR13" s="28">
        <v>0</v>
      </c>
      <c r="AS13" s="28">
        <v>113.79713518533818</v>
      </c>
      <c r="AT13" s="28">
        <v>6.1821067861680854</v>
      </c>
      <c r="AU13" s="28">
        <v>0</v>
      </c>
      <c r="AV13" s="28">
        <v>0</v>
      </c>
      <c r="AW13" s="28">
        <v>0</v>
      </c>
      <c r="AX13" s="28">
        <v>0</v>
      </c>
      <c r="AY13" s="28">
        <v>348.40905589961187</v>
      </c>
      <c r="AZ13" s="28">
        <v>19.357812401329461</v>
      </c>
      <c r="BA13" s="28">
        <v>0</v>
      </c>
      <c r="BB13" s="28">
        <v>0</v>
      </c>
      <c r="BC13" s="28">
        <v>0</v>
      </c>
      <c r="BD13" s="28">
        <v>0</v>
      </c>
      <c r="BE13" s="28">
        <v>0</v>
      </c>
      <c r="BF13" s="28">
        <v>0</v>
      </c>
      <c r="BG13" s="28">
        <v>0</v>
      </c>
      <c r="BH13" s="28">
        <v>0</v>
      </c>
      <c r="BI13" s="28">
        <v>0</v>
      </c>
      <c r="BJ13" s="28">
        <v>0</v>
      </c>
      <c r="BK13" s="28">
        <v>0</v>
      </c>
      <c r="BL13" s="28">
        <v>0</v>
      </c>
      <c r="BM13" s="28">
        <v>0</v>
      </c>
      <c r="BN13" s="28">
        <v>0</v>
      </c>
      <c r="BO13" s="28">
        <v>43.364193632576814</v>
      </c>
      <c r="BP13" s="28">
        <v>0</v>
      </c>
      <c r="BQ13" s="28">
        <v>0</v>
      </c>
      <c r="BR13" s="28">
        <v>0</v>
      </c>
      <c r="BS13" s="28">
        <v>0</v>
      </c>
      <c r="BT13" s="28">
        <v>0</v>
      </c>
      <c r="BU13" s="28">
        <v>0</v>
      </c>
      <c r="BV13" s="28">
        <v>0</v>
      </c>
      <c r="BW13" s="28">
        <v>0</v>
      </c>
      <c r="BX13" s="28">
        <v>0</v>
      </c>
      <c r="BY13" s="28">
        <v>0</v>
      </c>
      <c r="BZ13" s="28">
        <v>0</v>
      </c>
      <c r="CA13" s="28">
        <v>0</v>
      </c>
      <c r="CB13" s="28">
        <v>0</v>
      </c>
      <c r="CC13" s="28">
        <v>0</v>
      </c>
      <c r="CD13" s="28">
        <v>0</v>
      </c>
      <c r="CE13" s="28">
        <v>0</v>
      </c>
      <c r="CF13" s="28">
        <v>0</v>
      </c>
      <c r="CG13" s="28">
        <v>0</v>
      </c>
      <c r="CH13" s="28">
        <v>17.118409446371786</v>
      </c>
      <c r="CI13" s="28">
        <v>0</v>
      </c>
      <c r="CJ13" s="28">
        <v>0</v>
      </c>
      <c r="CK13" s="28">
        <v>0</v>
      </c>
      <c r="CL13" s="28">
        <v>0</v>
      </c>
      <c r="CM13" s="28">
        <v>0</v>
      </c>
      <c r="CN13" s="28">
        <v>0</v>
      </c>
      <c r="CO13" s="28">
        <v>0</v>
      </c>
      <c r="CP13" s="28">
        <v>0</v>
      </c>
      <c r="CQ13" s="28">
        <v>0</v>
      </c>
      <c r="CR13" s="28">
        <v>0</v>
      </c>
      <c r="CS13" s="28">
        <v>0</v>
      </c>
      <c r="CT13" s="28">
        <v>0</v>
      </c>
      <c r="CU13" s="28">
        <v>0</v>
      </c>
      <c r="CV13" s="28">
        <v>0</v>
      </c>
      <c r="CW13" s="28">
        <v>0</v>
      </c>
      <c r="CX13" s="28">
        <v>0</v>
      </c>
      <c r="CY13" s="28">
        <v>0</v>
      </c>
      <c r="CZ13" s="28">
        <v>0</v>
      </c>
      <c r="DA13" s="28">
        <v>755.28187442503952</v>
      </c>
      <c r="DB13" s="28">
        <v>5434.4680194205648</v>
      </c>
      <c r="DC13" s="28">
        <v>2.4780639238190334</v>
      </c>
      <c r="DD13" s="28">
        <v>8.1465463551576427</v>
      </c>
      <c r="DE13" s="28">
        <v>0</v>
      </c>
      <c r="DF13" s="28">
        <v>0</v>
      </c>
      <c r="DG13" s="28">
        <v>0</v>
      </c>
      <c r="DH13" s="28">
        <v>0</v>
      </c>
      <c r="DI13" s="28">
        <v>0</v>
      </c>
      <c r="DJ13" s="28">
        <v>0</v>
      </c>
      <c r="DK13" s="28">
        <v>0</v>
      </c>
      <c r="DL13" s="28">
        <v>0</v>
      </c>
      <c r="DM13" s="28">
        <v>0</v>
      </c>
      <c r="DN13" s="28">
        <v>0</v>
      </c>
      <c r="DO13" s="28">
        <v>0</v>
      </c>
      <c r="DP13" s="28">
        <v>0</v>
      </c>
      <c r="DQ13" s="28">
        <v>0</v>
      </c>
      <c r="DR13" s="28">
        <v>0</v>
      </c>
      <c r="DS13" s="28">
        <v>0</v>
      </c>
      <c r="DT13" s="28">
        <v>0</v>
      </c>
      <c r="DU13" s="28">
        <v>0</v>
      </c>
      <c r="DV13" s="28">
        <v>0</v>
      </c>
      <c r="DW13" s="28">
        <v>0</v>
      </c>
      <c r="DX13" s="28">
        <v>0</v>
      </c>
      <c r="DY13" s="28">
        <v>0</v>
      </c>
      <c r="DZ13" s="28">
        <v>0</v>
      </c>
      <c r="EA13" s="28">
        <v>0</v>
      </c>
      <c r="EB13" s="28">
        <v>0</v>
      </c>
      <c r="EC13" s="28">
        <v>0</v>
      </c>
      <c r="ED13" s="28">
        <v>105.12792517489123</v>
      </c>
      <c r="EE13" s="28">
        <v>0</v>
      </c>
      <c r="EF13" s="28">
        <v>332.20612704249766</v>
      </c>
      <c r="EG13" s="28">
        <v>228.64974062594408</v>
      </c>
      <c r="EH13" s="28">
        <v>0</v>
      </c>
      <c r="EI13" s="28">
        <v>0</v>
      </c>
      <c r="EJ13" s="28">
        <v>44.235321835844374</v>
      </c>
      <c r="EK13" s="28">
        <v>35.252180156500081</v>
      </c>
      <c r="EL13" s="28">
        <v>165.01045744963952</v>
      </c>
      <c r="EM13" s="28">
        <v>0</v>
      </c>
      <c r="EN13" s="28">
        <v>0</v>
      </c>
      <c r="EO13" s="28">
        <v>0</v>
      </c>
      <c r="EP13" s="28">
        <v>0</v>
      </c>
      <c r="EQ13" s="28">
        <v>0</v>
      </c>
      <c r="ER13" s="28">
        <v>0</v>
      </c>
      <c r="ES13" s="28">
        <f t="shared" si="0"/>
        <v>14124.829831774397</v>
      </c>
      <c r="ET13" s="28">
        <v>10397.073129688015</v>
      </c>
      <c r="EU13" s="28">
        <v>0</v>
      </c>
      <c r="EV13" s="28">
        <v>0</v>
      </c>
      <c r="EW13" s="28">
        <v>0</v>
      </c>
      <c r="EX13" s="28">
        <v>0</v>
      </c>
      <c r="EY13" s="28">
        <v>0</v>
      </c>
      <c r="EZ13" s="28">
        <v>34524.714946299995</v>
      </c>
      <c r="FA13" s="28">
        <f t="shared" si="1"/>
        <v>59046.617907762411</v>
      </c>
      <c r="FB13" s="33">
        <f>+FA13-Cuadro_Oferta_2013!EX13</f>
        <v>0</v>
      </c>
      <c r="AMC13"/>
      <c r="AMD13"/>
      <c r="AME13"/>
      <c r="AMF13"/>
      <c r="AMG13"/>
      <c r="AMH13"/>
      <c r="AMI13"/>
      <c r="AMJ13"/>
    </row>
    <row r="14" spans="1:1024" s="5" customFormat="1" x14ac:dyDescent="0.25">
      <c r="A14" s="9">
        <v>10</v>
      </c>
      <c r="B14" s="22"/>
      <c r="C14" s="24" t="s">
        <v>307</v>
      </c>
      <c r="D14" s="25" t="s">
        <v>308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1119.1168666497065</v>
      </c>
      <c r="K14" s="28">
        <v>0</v>
      </c>
      <c r="L14" s="28">
        <v>0</v>
      </c>
      <c r="M14" s="28">
        <v>0</v>
      </c>
      <c r="N14" s="28">
        <v>1354.9244847959137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292.48332268078735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181.92739899856335</v>
      </c>
      <c r="AG14" s="28">
        <v>0</v>
      </c>
      <c r="AH14" s="28">
        <v>0</v>
      </c>
      <c r="AI14" s="28">
        <v>0</v>
      </c>
      <c r="AJ14" s="28">
        <v>0</v>
      </c>
      <c r="AK14" s="28">
        <v>0</v>
      </c>
      <c r="AL14" s="28">
        <v>149.57811470658703</v>
      </c>
      <c r="AM14" s="28">
        <v>74.461112423149331</v>
      </c>
      <c r="AN14" s="28">
        <v>2741.3983272757473</v>
      </c>
      <c r="AO14" s="28">
        <v>0</v>
      </c>
      <c r="AP14" s="28">
        <v>0</v>
      </c>
      <c r="AQ14" s="28">
        <v>0</v>
      </c>
      <c r="AR14" s="28">
        <v>0</v>
      </c>
      <c r="AS14" s="28">
        <v>333.42146363919835</v>
      </c>
      <c r="AT14" s="28">
        <v>13.252766694232644</v>
      </c>
      <c r="AU14" s="28">
        <v>0</v>
      </c>
      <c r="AV14" s="28">
        <v>0</v>
      </c>
      <c r="AW14" s="28">
        <v>0</v>
      </c>
      <c r="AX14" s="28">
        <v>0</v>
      </c>
      <c r="AY14" s="28">
        <v>3025.2142898529646</v>
      </c>
      <c r="AZ14" s="28">
        <v>0</v>
      </c>
      <c r="BA14" s="28">
        <v>0</v>
      </c>
      <c r="BB14" s="28">
        <v>0</v>
      </c>
      <c r="BC14" s="28">
        <v>0</v>
      </c>
      <c r="BD14" s="28">
        <v>0</v>
      </c>
      <c r="BE14" s="28">
        <v>0</v>
      </c>
      <c r="BF14" s="28">
        <v>0</v>
      </c>
      <c r="BG14" s="28">
        <v>0</v>
      </c>
      <c r="BH14" s="28">
        <v>0</v>
      </c>
      <c r="BI14" s="28">
        <v>0</v>
      </c>
      <c r="BJ14" s="28">
        <v>0</v>
      </c>
      <c r="BK14" s="28">
        <v>0</v>
      </c>
      <c r="BL14" s="28">
        <v>0</v>
      </c>
      <c r="BM14" s="28">
        <v>0</v>
      </c>
      <c r="BN14" s="28">
        <v>0</v>
      </c>
      <c r="BO14" s="28">
        <v>101.97776329636585</v>
      </c>
      <c r="BP14" s="28">
        <v>0</v>
      </c>
      <c r="BQ14" s="28">
        <v>0</v>
      </c>
      <c r="BR14" s="28">
        <v>0</v>
      </c>
      <c r="BS14" s="28">
        <v>0</v>
      </c>
      <c r="BT14" s="28">
        <v>0</v>
      </c>
      <c r="BU14" s="28">
        <v>0</v>
      </c>
      <c r="BV14" s="28">
        <v>0</v>
      </c>
      <c r="BW14" s="28">
        <v>0</v>
      </c>
      <c r="BX14" s="28">
        <v>0</v>
      </c>
      <c r="BY14" s="28">
        <v>0</v>
      </c>
      <c r="BZ14" s="28">
        <v>0</v>
      </c>
      <c r="CA14" s="28">
        <v>0</v>
      </c>
      <c r="CB14" s="28">
        <v>0</v>
      </c>
      <c r="CC14" s="28">
        <v>0</v>
      </c>
      <c r="CD14" s="28">
        <v>0</v>
      </c>
      <c r="CE14" s="28">
        <v>0</v>
      </c>
      <c r="CF14" s="28">
        <v>0</v>
      </c>
      <c r="CG14" s="28">
        <v>0</v>
      </c>
      <c r="CH14" s="28">
        <v>50.602656699981843</v>
      </c>
      <c r="CI14" s="28">
        <v>0</v>
      </c>
      <c r="CJ14" s="28">
        <v>0</v>
      </c>
      <c r="CK14" s="28">
        <v>0</v>
      </c>
      <c r="CL14" s="28">
        <v>0</v>
      </c>
      <c r="CM14" s="28">
        <v>0</v>
      </c>
      <c r="CN14" s="28">
        <v>0</v>
      </c>
      <c r="CO14" s="28">
        <v>0</v>
      </c>
      <c r="CP14" s="28">
        <v>0</v>
      </c>
      <c r="CQ14" s="28">
        <v>0</v>
      </c>
      <c r="CR14" s="28">
        <v>0</v>
      </c>
      <c r="CS14" s="28">
        <v>0</v>
      </c>
      <c r="CT14" s="28">
        <v>0</v>
      </c>
      <c r="CU14" s="28">
        <v>0</v>
      </c>
      <c r="CV14" s="28">
        <v>0</v>
      </c>
      <c r="CW14" s="28">
        <v>0</v>
      </c>
      <c r="CX14" s="28">
        <v>0</v>
      </c>
      <c r="CY14" s="28">
        <v>0</v>
      </c>
      <c r="CZ14" s="28">
        <v>0</v>
      </c>
      <c r="DA14" s="28">
        <v>749.24901553848804</v>
      </c>
      <c r="DB14" s="28">
        <v>4429.0964240780222</v>
      </c>
      <c r="DC14" s="28">
        <v>15.210195607604092</v>
      </c>
      <c r="DD14" s="28">
        <v>25.354639743092722</v>
      </c>
      <c r="DE14" s="28">
        <v>0</v>
      </c>
      <c r="DF14" s="28">
        <v>0</v>
      </c>
      <c r="DG14" s="28">
        <v>0</v>
      </c>
      <c r="DH14" s="28">
        <v>0</v>
      </c>
      <c r="DI14" s="28">
        <v>0</v>
      </c>
      <c r="DJ14" s="28">
        <v>0</v>
      </c>
      <c r="DK14" s="28">
        <v>0</v>
      </c>
      <c r="DL14" s="28">
        <v>0</v>
      </c>
      <c r="DM14" s="28">
        <v>0</v>
      </c>
      <c r="DN14" s="28">
        <v>0</v>
      </c>
      <c r="DO14" s="28">
        <v>0</v>
      </c>
      <c r="DP14" s="28">
        <v>0</v>
      </c>
      <c r="DQ14" s="28">
        <v>0</v>
      </c>
      <c r="DR14" s="28">
        <v>0</v>
      </c>
      <c r="DS14" s="28">
        <v>0</v>
      </c>
      <c r="DT14" s="28">
        <v>0</v>
      </c>
      <c r="DU14" s="28">
        <v>0</v>
      </c>
      <c r="DV14" s="28">
        <v>0</v>
      </c>
      <c r="DW14" s="28">
        <v>0</v>
      </c>
      <c r="DX14" s="28">
        <v>0</v>
      </c>
      <c r="DY14" s="28">
        <v>0</v>
      </c>
      <c r="DZ14" s="28">
        <v>0</v>
      </c>
      <c r="EA14" s="28">
        <v>0</v>
      </c>
      <c r="EB14" s="28">
        <v>0</v>
      </c>
      <c r="EC14" s="28">
        <v>0</v>
      </c>
      <c r="ED14" s="28">
        <v>356.97883931705314</v>
      </c>
      <c r="EE14" s="28">
        <v>0</v>
      </c>
      <c r="EF14" s="28">
        <v>2009.5911539320148</v>
      </c>
      <c r="EG14" s="28">
        <v>1255.5126541788331</v>
      </c>
      <c r="EH14" s="28">
        <v>0</v>
      </c>
      <c r="EI14" s="28">
        <v>0</v>
      </c>
      <c r="EJ14" s="28">
        <v>38.538356714055766</v>
      </c>
      <c r="EK14" s="28">
        <v>55.050199580475592</v>
      </c>
      <c r="EL14" s="28">
        <v>141.09198462459827</v>
      </c>
      <c r="EM14" s="28">
        <v>0</v>
      </c>
      <c r="EN14" s="28">
        <v>0</v>
      </c>
      <c r="EO14" s="28">
        <v>0</v>
      </c>
      <c r="EP14" s="28">
        <v>0</v>
      </c>
      <c r="EQ14" s="28">
        <v>5.0468687961430616</v>
      </c>
      <c r="ER14" s="28">
        <v>0</v>
      </c>
      <c r="ES14" s="28">
        <f t="shared" si="0"/>
        <v>18519.07889982358</v>
      </c>
      <c r="ET14" s="28">
        <v>69567.712847400675</v>
      </c>
      <c r="EU14" s="28">
        <v>0</v>
      </c>
      <c r="EV14" s="28">
        <v>0</v>
      </c>
      <c r="EW14" s="28">
        <v>0</v>
      </c>
      <c r="EX14" s="28">
        <v>7.4799357675512725</v>
      </c>
      <c r="EY14" s="28">
        <v>0</v>
      </c>
      <c r="EZ14" s="28">
        <v>3826.146771181237</v>
      </c>
      <c r="FA14" s="28">
        <f t="shared" si="1"/>
        <v>91920.41845417305</v>
      </c>
      <c r="FB14" s="33">
        <f>+FA14-Cuadro_Oferta_2013!EX14</f>
        <v>0</v>
      </c>
      <c r="AMC14"/>
      <c r="AMD14"/>
      <c r="AME14"/>
      <c r="AMF14"/>
      <c r="AMG14"/>
      <c r="AMH14"/>
      <c r="AMI14"/>
      <c r="AMJ14"/>
    </row>
    <row r="15" spans="1:1024" s="5" customFormat="1" x14ac:dyDescent="0.25">
      <c r="A15" s="9">
        <v>11</v>
      </c>
      <c r="B15" s="22"/>
      <c r="C15" s="24" t="s">
        <v>309</v>
      </c>
      <c r="D15" s="25" t="s">
        <v>310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1992.1685527992408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28">
        <v>0</v>
      </c>
      <c r="AF15" s="28">
        <v>0</v>
      </c>
      <c r="AG15" s="28">
        <v>0</v>
      </c>
      <c r="AH15" s="28">
        <v>0</v>
      </c>
      <c r="AI15" s="28">
        <v>0</v>
      </c>
      <c r="AJ15" s="28">
        <v>0</v>
      </c>
      <c r="AK15" s="28">
        <v>0</v>
      </c>
      <c r="AL15" s="28">
        <v>0</v>
      </c>
      <c r="AM15" s="28">
        <v>0</v>
      </c>
      <c r="AN15" s="28">
        <v>0</v>
      </c>
      <c r="AO15" s="28">
        <v>0</v>
      </c>
      <c r="AP15" s="28">
        <v>0</v>
      </c>
      <c r="AQ15" s="28">
        <v>0</v>
      </c>
      <c r="AR15" s="28">
        <v>0</v>
      </c>
      <c r="AS15" s="28">
        <v>14.431267162907904</v>
      </c>
      <c r="AT15" s="28">
        <v>120140.15926315539</v>
      </c>
      <c r="AU15" s="28">
        <v>0</v>
      </c>
      <c r="AV15" s="28">
        <v>0</v>
      </c>
      <c r="AW15" s="28">
        <v>0</v>
      </c>
      <c r="AX15" s="28">
        <v>0</v>
      </c>
      <c r="AY15" s="28">
        <v>0</v>
      </c>
      <c r="AZ15" s="28">
        <v>0</v>
      </c>
      <c r="BA15" s="28">
        <v>0</v>
      </c>
      <c r="BB15" s="28">
        <v>0</v>
      </c>
      <c r="BC15" s="28">
        <v>0</v>
      </c>
      <c r="BD15" s="28">
        <v>0</v>
      </c>
      <c r="BE15" s="28">
        <v>0</v>
      </c>
      <c r="BF15" s="28">
        <v>0</v>
      </c>
      <c r="BG15" s="28">
        <v>0</v>
      </c>
      <c r="BH15" s="28">
        <v>0</v>
      </c>
      <c r="BI15" s="28">
        <v>0</v>
      </c>
      <c r="BJ15" s="28">
        <v>0</v>
      </c>
      <c r="BK15" s="28">
        <v>0</v>
      </c>
      <c r="BL15" s="28">
        <v>0</v>
      </c>
      <c r="BM15" s="28">
        <v>0</v>
      </c>
      <c r="BN15" s="28">
        <v>0</v>
      </c>
      <c r="BO15" s="28">
        <v>26.505013331451725</v>
      </c>
      <c r="BP15" s="28">
        <v>0</v>
      </c>
      <c r="BQ15" s="28">
        <v>0</v>
      </c>
      <c r="BR15" s="28">
        <v>0</v>
      </c>
      <c r="BS15" s="28">
        <v>0</v>
      </c>
      <c r="BT15" s="28">
        <v>0</v>
      </c>
      <c r="BU15" s="28">
        <v>0</v>
      </c>
      <c r="BV15" s="28">
        <v>0</v>
      </c>
      <c r="BW15" s="28">
        <v>0</v>
      </c>
      <c r="BX15" s="28">
        <v>0</v>
      </c>
      <c r="BY15" s="28">
        <v>0</v>
      </c>
      <c r="BZ15" s="28">
        <v>0</v>
      </c>
      <c r="CA15" s="28">
        <v>0</v>
      </c>
      <c r="CB15" s="28">
        <v>0</v>
      </c>
      <c r="CC15" s="28">
        <v>0</v>
      </c>
      <c r="CD15" s="28">
        <v>0</v>
      </c>
      <c r="CE15" s="28">
        <v>0</v>
      </c>
      <c r="CF15" s="28">
        <v>0</v>
      </c>
      <c r="CG15" s="28">
        <v>0</v>
      </c>
      <c r="CH15" s="28">
        <v>0</v>
      </c>
      <c r="CI15" s="28">
        <v>0</v>
      </c>
      <c r="CJ15" s="28">
        <v>0</v>
      </c>
      <c r="CK15" s="28">
        <v>0</v>
      </c>
      <c r="CL15" s="28">
        <v>0</v>
      </c>
      <c r="CM15" s="28">
        <v>0</v>
      </c>
      <c r="CN15" s="28">
        <v>0</v>
      </c>
      <c r="CO15" s="28">
        <v>0</v>
      </c>
      <c r="CP15" s="28">
        <v>0</v>
      </c>
      <c r="CQ15" s="28">
        <v>0</v>
      </c>
      <c r="CR15" s="28">
        <v>0</v>
      </c>
      <c r="CS15" s="28">
        <v>0</v>
      </c>
      <c r="CT15" s="28">
        <v>0</v>
      </c>
      <c r="CU15" s="28">
        <v>0</v>
      </c>
      <c r="CV15" s="28">
        <v>0</v>
      </c>
      <c r="CW15" s="28">
        <v>0</v>
      </c>
      <c r="CX15" s="28">
        <v>0</v>
      </c>
      <c r="CY15" s="28">
        <v>0</v>
      </c>
      <c r="CZ15" s="28">
        <v>0</v>
      </c>
      <c r="DA15" s="28">
        <v>0</v>
      </c>
      <c r="DB15" s="28">
        <v>0</v>
      </c>
      <c r="DC15" s="28">
        <v>0</v>
      </c>
      <c r="DD15" s="28">
        <v>0</v>
      </c>
      <c r="DE15" s="28">
        <v>0</v>
      </c>
      <c r="DF15" s="28">
        <v>0</v>
      </c>
      <c r="DG15" s="28">
        <v>0</v>
      </c>
      <c r="DH15" s="28">
        <v>0</v>
      </c>
      <c r="DI15" s="28">
        <v>0</v>
      </c>
      <c r="DJ15" s="28">
        <v>0</v>
      </c>
      <c r="DK15" s="28">
        <v>0</v>
      </c>
      <c r="DL15" s="28">
        <v>0</v>
      </c>
      <c r="DM15" s="28">
        <v>0</v>
      </c>
      <c r="DN15" s="28">
        <v>0</v>
      </c>
      <c r="DO15" s="28">
        <v>0</v>
      </c>
      <c r="DP15" s="28">
        <v>0</v>
      </c>
      <c r="DQ15" s="28">
        <v>0</v>
      </c>
      <c r="DR15" s="28">
        <v>0</v>
      </c>
      <c r="DS15" s="28">
        <v>0</v>
      </c>
      <c r="DT15" s="28">
        <v>0</v>
      </c>
      <c r="DU15" s="28">
        <v>0</v>
      </c>
      <c r="DV15" s="28">
        <v>0</v>
      </c>
      <c r="DW15" s="28">
        <v>0</v>
      </c>
      <c r="DX15" s="28">
        <v>0</v>
      </c>
      <c r="DY15" s="28">
        <v>0</v>
      </c>
      <c r="DZ15" s="28">
        <v>0</v>
      </c>
      <c r="EA15" s="28">
        <v>0</v>
      </c>
      <c r="EB15" s="28">
        <v>0</v>
      </c>
      <c r="EC15" s="28">
        <v>0</v>
      </c>
      <c r="ED15" s="28">
        <v>0</v>
      </c>
      <c r="EE15" s="28">
        <v>0</v>
      </c>
      <c r="EF15" s="28">
        <v>0</v>
      </c>
      <c r="EG15" s="28">
        <v>0</v>
      </c>
      <c r="EH15" s="28">
        <v>0</v>
      </c>
      <c r="EI15" s="28">
        <v>0</v>
      </c>
      <c r="EJ15" s="28">
        <v>0</v>
      </c>
      <c r="EK15" s="28">
        <v>0</v>
      </c>
      <c r="EL15" s="28">
        <v>0</v>
      </c>
      <c r="EM15" s="28">
        <v>0</v>
      </c>
      <c r="EN15" s="28">
        <v>0</v>
      </c>
      <c r="EO15" s="28">
        <v>0</v>
      </c>
      <c r="EP15" s="28">
        <v>0</v>
      </c>
      <c r="EQ15" s="28">
        <v>0</v>
      </c>
      <c r="ER15" s="28">
        <v>0</v>
      </c>
      <c r="ES15" s="28">
        <f t="shared" si="0"/>
        <v>122173.264096449</v>
      </c>
      <c r="ET15" s="28">
        <v>0</v>
      </c>
      <c r="EU15" s="28">
        <v>0</v>
      </c>
      <c r="EV15" s="28">
        <v>0</v>
      </c>
      <c r="EW15" s="28">
        <v>14359.728598825637</v>
      </c>
      <c r="EX15" s="28">
        <v>0</v>
      </c>
      <c r="EY15" s="28">
        <v>0</v>
      </c>
      <c r="EZ15" s="28">
        <v>61.347232770000005</v>
      </c>
      <c r="FA15" s="28">
        <f t="shared" si="1"/>
        <v>136594.33992804465</v>
      </c>
      <c r="FB15" s="33">
        <f>+FA15-Cuadro_Oferta_2013!EX15</f>
        <v>0</v>
      </c>
      <c r="AMC15"/>
      <c r="AMD15"/>
      <c r="AME15"/>
      <c r="AMF15"/>
      <c r="AMG15"/>
      <c r="AMH15"/>
      <c r="AMI15"/>
      <c r="AMJ15"/>
    </row>
    <row r="16" spans="1:1024" s="5" customFormat="1" x14ac:dyDescent="0.25">
      <c r="A16" s="9">
        <v>12</v>
      </c>
      <c r="B16" s="22"/>
      <c r="C16" s="24" t="s">
        <v>311</v>
      </c>
      <c r="D16" s="25" t="s">
        <v>312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235.04381809859942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8">
        <v>0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8">
        <v>0</v>
      </c>
      <c r="AS16" s="28">
        <v>0</v>
      </c>
      <c r="AT16" s="28">
        <v>0</v>
      </c>
      <c r="AU16" s="28">
        <v>0</v>
      </c>
      <c r="AV16" s="28">
        <v>0</v>
      </c>
      <c r="AW16" s="28">
        <v>0</v>
      </c>
      <c r="AX16" s="28">
        <v>0</v>
      </c>
      <c r="AY16" s="28">
        <v>13.012953614068737</v>
      </c>
      <c r="AZ16" s="28">
        <v>0</v>
      </c>
      <c r="BA16" s="28">
        <v>0</v>
      </c>
      <c r="BB16" s="28">
        <v>0</v>
      </c>
      <c r="BC16" s="28">
        <v>0</v>
      </c>
      <c r="BD16" s="28">
        <v>0</v>
      </c>
      <c r="BE16" s="28">
        <v>12.663954177275523</v>
      </c>
      <c r="BF16" s="28">
        <v>0</v>
      </c>
      <c r="BG16" s="28">
        <v>0</v>
      </c>
      <c r="BH16" s="28">
        <v>0</v>
      </c>
      <c r="BI16" s="28">
        <v>0</v>
      </c>
      <c r="BJ16" s="28">
        <v>0</v>
      </c>
      <c r="BK16" s="28">
        <v>0</v>
      </c>
      <c r="BL16" s="28">
        <v>0</v>
      </c>
      <c r="BM16" s="28">
        <v>0</v>
      </c>
      <c r="BN16" s="28">
        <v>0</v>
      </c>
      <c r="BO16" s="28">
        <v>0</v>
      </c>
      <c r="BP16" s="28">
        <v>0</v>
      </c>
      <c r="BQ16" s="28">
        <v>0</v>
      </c>
      <c r="BR16" s="28">
        <v>0</v>
      </c>
      <c r="BS16" s="28">
        <v>0</v>
      </c>
      <c r="BT16" s="28">
        <v>0</v>
      </c>
      <c r="BU16" s="28">
        <v>0</v>
      </c>
      <c r="BV16" s="28">
        <v>0</v>
      </c>
      <c r="BW16" s="28">
        <v>0</v>
      </c>
      <c r="BX16" s="28">
        <v>0</v>
      </c>
      <c r="BY16" s="28">
        <v>0</v>
      </c>
      <c r="BZ16" s="28">
        <v>0</v>
      </c>
      <c r="CA16" s="28">
        <v>0</v>
      </c>
      <c r="CB16" s="28">
        <v>0</v>
      </c>
      <c r="CC16" s="28">
        <v>0</v>
      </c>
      <c r="CD16" s="28">
        <v>0</v>
      </c>
      <c r="CE16" s="28">
        <v>0</v>
      </c>
      <c r="CF16" s="28">
        <v>1551.7718012331441</v>
      </c>
      <c r="CG16" s="28">
        <v>0</v>
      </c>
      <c r="CH16" s="28">
        <v>0</v>
      </c>
      <c r="CI16" s="28">
        <v>0</v>
      </c>
      <c r="CJ16" s="28">
        <v>0</v>
      </c>
      <c r="CK16" s="28">
        <v>0</v>
      </c>
      <c r="CL16" s="28">
        <v>0</v>
      </c>
      <c r="CM16" s="28">
        <v>0</v>
      </c>
      <c r="CN16" s="28">
        <v>0</v>
      </c>
      <c r="CO16" s="28">
        <v>0</v>
      </c>
      <c r="CP16" s="28">
        <v>68.694617353948544</v>
      </c>
      <c r="CQ16" s="28">
        <v>0</v>
      </c>
      <c r="CR16" s="28">
        <v>0</v>
      </c>
      <c r="CS16" s="28">
        <v>0</v>
      </c>
      <c r="CT16" s="28">
        <v>0</v>
      </c>
      <c r="CU16" s="28">
        <v>0</v>
      </c>
      <c r="CV16" s="28">
        <v>0</v>
      </c>
      <c r="CW16" s="28">
        <v>0</v>
      </c>
      <c r="CX16" s="28">
        <v>0</v>
      </c>
      <c r="CY16" s="28">
        <v>0</v>
      </c>
      <c r="CZ16" s="28">
        <v>0</v>
      </c>
      <c r="DA16" s="28">
        <v>421.39575324220954</v>
      </c>
      <c r="DB16" s="28">
        <v>384.28388697159426</v>
      </c>
      <c r="DC16" s="28">
        <v>0</v>
      </c>
      <c r="DD16" s="28">
        <v>0</v>
      </c>
      <c r="DE16" s="28">
        <v>0</v>
      </c>
      <c r="DF16" s="28">
        <v>0</v>
      </c>
      <c r="DG16" s="28">
        <v>0</v>
      </c>
      <c r="DH16" s="28">
        <v>0</v>
      </c>
      <c r="DI16" s="28">
        <v>0</v>
      </c>
      <c r="DJ16" s="28">
        <v>0</v>
      </c>
      <c r="DK16" s="28">
        <v>0</v>
      </c>
      <c r="DL16" s="28">
        <v>0</v>
      </c>
      <c r="DM16" s="28">
        <v>0</v>
      </c>
      <c r="DN16" s="28">
        <v>0</v>
      </c>
      <c r="DO16" s="28">
        <v>0</v>
      </c>
      <c r="DP16" s="28">
        <v>0</v>
      </c>
      <c r="DQ16" s="28">
        <v>0</v>
      </c>
      <c r="DR16" s="28">
        <v>0</v>
      </c>
      <c r="DS16" s="28">
        <v>0</v>
      </c>
      <c r="DT16" s="28">
        <v>0</v>
      </c>
      <c r="DU16" s="28">
        <v>0</v>
      </c>
      <c r="DV16" s="28">
        <v>0</v>
      </c>
      <c r="DW16" s="28">
        <v>0</v>
      </c>
      <c r="DX16" s="28">
        <v>0</v>
      </c>
      <c r="DY16" s="28">
        <v>0</v>
      </c>
      <c r="DZ16" s="28">
        <v>0</v>
      </c>
      <c r="EA16" s="28">
        <v>1138.6331064352271</v>
      </c>
      <c r="EB16" s="28">
        <v>0</v>
      </c>
      <c r="EC16" s="28">
        <v>0</v>
      </c>
      <c r="ED16" s="28">
        <v>0</v>
      </c>
      <c r="EE16" s="28">
        <v>0</v>
      </c>
      <c r="EF16" s="28">
        <v>17.681973495864877</v>
      </c>
      <c r="EG16" s="28">
        <v>0</v>
      </c>
      <c r="EH16" s="28">
        <v>0</v>
      </c>
      <c r="EI16" s="28">
        <v>0</v>
      </c>
      <c r="EJ16" s="28">
        <v>0</v>
      </c>
      <c r="EK16" s="28">
        <v>0</v>
      </c>
      <c r="EL16" s="28">
        <v>0</v>
      </c>
      <c r="EM16" s="28">
        <v>0</v>
      </c>
      <c r="EN16" s="28">
        <v>0</v>
      </c>
      <c r="EO16" s="28">
        <v>0</v>
      </c>
      <c r="EP16" s="28">
        <v>166.45179299254963</v>
      </c>
      <c r="EQ16" s="28">
        <v>0</v>
      </c>
      <c r="ER16" s="28">
        <v>0</v>
      </c>
      <c r="ES16" s="28">
        <f t="shared" si="0"/>
        <v>4009.6336576144818</v>
      </c>
      <c r="ET16" s="28">
        <v>6998.7457359424552</v>
      </c>
      <c r="EU16" s="28">
        <v>0</v>
      </c>
      <c r="EV16" s="28">
        <v>0</v>
      </c>
      <c r="EW16" s="28">
        <v>0</v>
      </c>
      <c r="EX16" s="28">
        <v>0</v>
      </c>
      <c r="EY16" s="28">
        <v>0</v>
      </c>
      <c r="EZ16" s="28">
        <v>21970.554587619998</v>
      </c>
      <c r="FA16" s="28">
        <f t="shared" si="1"/>
        <v>32978.933981176931</v>
      </c>
      <c r="FB16" s="33">
        <f>+FA16-Cuadro_Oferta_2013!EX16</f>
        <v>0</v>
      </c>
      <c r="AMC16"/>
      <c r="AMD16"/>
      <c r="AME16"/>
      <c r="AMF16"/>
      <c r="AMG16"/>
      <c r="AMH16"/>
      <c r="AMI16"/>
      <c r="AMJ16"/>
    </row>
    <row r="17" spans="1:1024" s="5" customFormat="1" x14ac:dyDescent="0.25">
      <c r="A17" s="9">
        <v>13</v>
      </c>
      <c r="B17" s="22"/>
      <c r="C17" s="24" t="s">
        <v>313</v>
      </c>
      <c r="D17" s="25" t="s">
        <v>314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25.489885619459876</v>
      </c>
      <c r="Q17" s="28">
        <v>80.98897279171527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7186.7097775462698</v>
      </c>
      <c r="AA17" s="28">
        <v>0</v>
      </c>
      <c r="AB17" s="28">
        <v>0</v>
      </c>
      <c r="AC17" s="28">
        <v>1342.9695310993247</v>
      </c>
      <c r="AD17" s="28">
        <v>0</v>
      </c>
      <c r="AE17" s="28">
        <v>0</v>
      </c>
      <c r="AF17" s="28">
        <v>0</v>
      </c>
      <c r="AG17" s="28">
        <v>0</v>
      </c>
      <c r="AH17" s="28">
        <v>0</v>
      </c>
      <c r="AI17" s="28">
        <v>0</v>
      </c>
      <c r="AJ17" s="28">
        <v>0</v>
      </c>
      <c r="AK17" s="28">
        <v>0</v>
      </c>
      <c r="AL17" s="28">
        <v>0</v>
      </c>
      <c r="AM17" s="28">
        <v>0</v>
      </c>
      <c r="AN17" s="28">
        <v>171.86876321504417</v>
      </c>
      <c r="AO17" s="28">
        <v>0</v>
      </c>
      <c r="AP17" s="28">
        <v>9.7952937572617884</v>
      </c>
      <c r="AQ17" s="28">
        <v>0</v>
      </c>
      <c r="AR17" s="28">
        <v>0</v>
      </c>
      <c r="AS17" s="28">
        <v>0</v>
      </c>
      <c r="AT17" s="28">
        <v>0</v>
      </c>
      <c r="AU17" s="28">
        <v>0</v>
      </c>
      <c r="AV17" s="28">
        <v>0</v>
      </c>
      <c r="AW17" s="28">
        <v>0</v>
      </c>
      <c r="AX17" s="28">
        <v>0</v>
      </c>
      <c r="AY17" s="28">
        <v>49.468373455165889</v>
      </c>
      <c r="AZ17" s="28">
        <v>0</v>
      </c>
      <c r="BA17" s="28">
        <v>0</v>
      </c>
      <c r="BB17" s="28">
        <v>0</v>
      </c>
      <c r="BC17" s="28">
        <v>0</v>
      </c>
      <c r="BD17" s="28">
        <v>0</v>
      </c>
      <c r="BE17" s="28">
        <v>0</v>
      </c>
      <c r="BF17" s="28">
        <v>0</v>
      </c>
      <c r="BG17" s="28">
        <v>0</v>
      </c>
      <c r="BH17" s="28">
        <v>0</v>
      </c>
      <c r="BI17" s="28">
        <v>0</v>
      </c>
      <c r="BJ17" s="28">
        <v>0</v>
      </c>
      <c r="BK17" s="28">
        <v>0</v>
      </c>
      <c r="BL17" s="28">
        <v>0</v>
      </c>
      <c r="BM17" s="28">
        <v>0</v>
      </c>
      <c r="BN17" s="28">
        <v>0</v>
      </c>
      <c r="BO17" s="28">
        <v>16.495440449701178</v>
      </c>
      <c r="BP17" s="28">
        <v>0</v>
      </c>
      <c r="BQ17" s="28">
        <v>0</v>
      </c>
      <c r="BR17" s="28">
        <v>0</v>
      </c>
      <c r="BS17" s="28">
        <v>0</v>
      </c>
      <c r="BT17" s="28">
        <v>0</v>
      </c>
      <c r="BU17" s="28">
        <v>0</v>
      </c>
      <c r="BV17" s="28">
        <v>0</v>
      </c>
      <c r="BW17" s="28">
        <v>0</v>
      </c>
      <c r="BX17" s="28">
        <v>0</v>
      </c>
      <c r="BY17" s="28">
        <v>0</v>
      </c>
      <c r="BZ17" s="28">
        <v>0</v>
      </c>
      <c r="CA17" s="28">
        <v>0</v>
      </c>
      <c r="CB17" s="28">
        <v>0</v>
      </c>
      <c r="CC17" s="28">
        <v>0</v>
      </c>
      <c r="CD17" s="28">
        <v>0</v>
      </c>
      <c r="CE17" s="28">
        <v>0</v>
      </c>
      <c r="CF17" s="28">
        <v>34.434574954667852</v>
      </c>
      <c r="CG17" s="28">
        <v>0</v>
      </c>
      <c r="CH17" s="28">
        <v>0</v>
      </c>
      <c r="CI17" s="28">
        <v>0</v>
      </c>
      <c r="CJ17" s="28">
        <v>0</v>
      </c>
      <c r="CK17" s="28">
        <v>0</v>
      </c>
      <c r="CL17" s="28">
        <v>0</v>
      </c>
      <c r="CM17" s="28">
        <v>0</v>
      </c>
      <c r="CN17" s="28">
        <v>0</v>
      </c>
      <c r="CO17" s="28">
        <v>0</v>
      </c>
      <c r="CP17" s="28">
        <v>0</v>
      </c>
      <c r="CQ17" s="28">
        <v>0</v>
      </c>
      <c r="CR17" s="28">
        <v>0</v>
      </c>
      <c r="CS17" s="28">
        <v>0</v>
      </c>
      <c r="CT17" s="28">
        <v>0</v>
      </c>
      <c r="CU17" s="28">
        <v>0</v>
      </c>
      <c r="CV17" s="28">
        <v>0</v>
      </c>
      <c r="CW17" s="28">
        <v>0</v>
      </c>
      <c r="CX17" s="28">
        <v>0</v>
      </c>
      <c r="CY17" s="28">
        <v>0</v>
      </c>
      <c r="CZ17" s="28">
        <v>0</v>
      </c>
      <c r="DA17" s="28">
        <v>25.340108524516548</v>
      </c>
      <c r="DB17" s="28">
        <v>257.58054557479397</v>
      </c>
      <c r="DC17" s="28">
        <v>0</v>
      </c>
      <c r="DD17" s="28">
        <v>0</v>
      </c>
      <c r="DE17" s="28">
        <v>0</v>
      </c>
      <c r="DF17" s="28">
        <v>0</v>
      </c>
      <c r="DG17" s="28">
        <v>0</v>
      </c>
      <c r="DH17" s="28">
        <v>0</v>
      </c>
      <c r="DI17" s="28">
        <v>0</v>
      </c>
      <c r="DJ17" s="28">
        <v>0</v>
      </c>
      <c r="DK17" s="28">
        <v>0</v>
      </c>
      <c r="DL17" s="28">
        <v>0</v>
      </c>
      <c r="DM17" s="28">
        <v>0</v>
      </c>
      <c r="DN17" s="28">
        <v>0</v>
      </c>
      <c r="DO17" s="28">
        <v>0</v>
      </c>
      <c r="DP17" s="28">
        <v>0</v>
      </c>
      <c r="DQ17" s="28">
        <v>0</v>
      </c>
      <c r="DR17" s="28">
        <v>0</v>
      </c>
      <c r="DS17" s="28">
        <v>0</v>
      </c>
      <c r="DT17" s="28">
        <v>0</v>
      </c>
      <c r="DU17" s="28">
        <v>0</v>
      </c>
      <c r="DV17" s="28">
        <v>0</v>
      </c>
      <c r="DW17" s="28">
        <v>0</v>
      </c>
      <c r="DX17" s="28">
        <v>0</v>
      </c>
      <c r="DY17" s="28">
        <v>0</v>
      </c>
      <c r="DZ17" s="28">
        <v>0</v>
      </c>
      <c r="EA17" s="28">
        <v>139.47520118578839</v>
      </c>
      <c r="EB17" s="28">
        <v>0</v>
      </c>
      <c r="EC17" s="28">
        <v>5.058168383006663</v>
      </c>
      <c r="ED17" s="28">
        <v>16.25205531718229</v>
      </c>
      <c r="EE17" s="28">
        <v>0</v>
      </c>
      <c r="EF17" s="28">
        <v>49.09457074192521</v>
      </c>
      <c r="EG17" s="28">
        <v>0</v>
      </c>
      <c r="EH17" s="28">
        <v>0</v>
      </c>
      <c r="EI17" s="28">
        <v>0</v>
      </c>
      <c r="EJ17" s="28">
        <v>0</v>
      </c>
      <c r="EK17" s="28">
        <v>0</v>
      </c>
      <c r="EL17" s="28">
        <v>0</v>
      </c>
      <c r="EM17" s="28">
        <v>0</v>
      </c>
      <c r="EN17" s="28">
        <v>0</v>
      </c>
      <c r="EO17" s="28">
        <v>0</v>
      </c>
      <c r="EP17" s="28">
        <v>82.382545427125521</v>
      </c>
      <c r="EQ17" s="28">
        <v>50.252792291022118</v>
      </c>
      <c r="ER17" s="28">
        <v>0</v>
      </c>
      <c r="ES17" s="28">
        <f t="shared" si="0"/>
        <v>9543.6566003339703</v>
      </c>
      <c r="ET17" s="28">
        <v>1697.64181470024</v>
      </c>
      <c r="EU17" s="28">
        <v>0</v>
      </c>
      <c r="EV17" s="28">
        <v>0</v>
      </c>
      <c r="EW17" s="28">
        <v>0</v>
      </c>
      <c r="EX17" s="28">
        <v>-6658.0053809009405</v>
      </c>
      <c r="EY17" s="28">
        <v>0</v>
      </c>
      <c r="EZ17" s="28">
        <v>20141.885708139998</v>
      </c>
      <c r="FA17" s="28">
        <f t="shared" si="1"/>
        <v>24725.178742273267</v>
      </c>
      <c r="FB17" s="33">
        <f>+FA17-Cuadro_Oferta_2013!EX17</f>
        <v>0</v>
      </c>
      <c r="AMC17"/>
      <c r="AMD17"/>
      <c r="AME17"/>
      <c r="AMF17"/>
      <c r="AMG17"/>
      <c r="AMH17"/>
      <c r="AMI17"/>
      <c r="AMJ17"/>
    </row>
    <row r="18" spans="1:1024" s="5" customFormat="1" x14ac:dyDescent="0.25">
      <c r="A18" s="9">
        <v>14</v>
      </c>
      <c r="B18" s="22"/>
      <c r="C18" s="24" t="s">
        <v>315</v>
      </c>
      <c r="D18" s="25" t="s">
        <v>316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28">
        <v>0</v>
      </c>
      <c r="AF18" s="28">
        <v>3.6880811983191113</v>
      </c>
      <c r="AG18" s="28">
        <v>0</v>
      </c>
      <c r="AH18" s="28">
        <v>0</v>
      </c>
      <c r="AI18" s="28">
        <v>0</v>
      </c>
      <c r="AJ18" s="28">
        <v>0</v>
      </c>
      <c r="AK18" s="28">
        <v>0</v>
      </c>
      <c r="AL18" s="28">
        <v>88.904312752074688</v>
      </c>
      <c r="AM18" s="28">
        <v>0</v>
      </c>
      <c r="AN18" s="28">
        <v>9885.404166561977</v>
      </c>
      <c r="AO18" s="28">
        <v>0</v>
      </c>
      <c r="AP18" s="28">
        <v>110.85364665736793</v>
      </c>
      <c r="AQ18" s="28">
        <v>0</v>
      </c>
      <c r="AR18" s="28">
        <v>0</v>
      </c>
      <c r="AS18" s="28">
        <v>42.441532346505163</v>
      </c>
      <c r="AT18" s="28">
        <v>4.2000701167839933</v>
      </c>
      <c r="AU18" s="28">
        <v>0</v>
      </c>
      <c r="AV18" s="28">
        <v>0</v>
      </c>
      <c r="AW18" s="28">
        <v>0</v>
      </c>
      <c r="AX18" s="28">
        <v>0</v>
      </c>
      <c r="AY18" s="28">
        <v>23.471749641502335</v>
      </c>
      <c r="AZ18" s="28">
        <v>0</v>
      </c>
      <c r="BA18" s="28">
        <v>0</v>
      </c>
      <c r="BB18" s="28">
        <v>0</v>
      </c>
      <c r="BC18" s="28">
        <v>0</v>
      </c>
      <c r="BD18" s="28">
        <v>0</v>
      </c>
      <c r="BE18" s="28">
        <v>0</v>
      </c>
      <c r="BF18" s="28">
        <v>0</v>
      </c>
      <c r="BG18" s="28">
        <v>0</v>
      </c>
      <c r="BH18" s="28">
        <v>0</v>
      </c>
      <c r="BI18" s="28">
        <v>0</v>
      </c>
      <c r="BJ18" s="28">
        <v>0</v>
      </c>
      <c r="BK18" s="28">
        <v>0</v>
      </c>
      <c r="BL18" s="28">
        <v>0</v>
      </c>
      <c r="BM18" s="28">
        <v>0</v>
      </c>
      <c r="BN18" s="28">
        <v>0</v>
      </c>
      <c r="BO18" s="28">
        <v>0</v>
      </c>
      <c r="BP18" s="28">
        <v>0</v>
      </c>
      <c r="BQ18" s="28">
        <v>0</v>
      </c>
      <c r="BR18" s="28">
        <v>0</v>
      </c>
      <c r="BS18" s="28">
        <v>0</v>
      </c>
      <c r="BT18" s="28">
        <v>0</v>
      </c>
      <c r="BU18" s="28">
        <v>0</v>
      </c>
      <c r="BV18" s="28">
        <v>0</v>
      </c>
      <c r="BW18" s="28">
        <v>0</v>
      </c>
      <c r="BX18" s="28">
        <v>0</v>
      </c>
      <c r="BY18" s="28">
        <v>0</v>
      </c>
      <c r="BZ18" s="28">
        <v>0</v>
      </c>
      <c r="CA18" s="28">
        <v>0</v>
      </c>
      <c r="CB18" s="28">
        <v>0</v>
      </c>
      <c r="CC18" s="28">
        <v>0</v>
      </c>
      <c r="CD18" s="28">
        <v>19.107966668748219</v>
      </c>
      <c r="CE18" s="28">
        <v>0</v>
      </c>
      <c r="CF18" s="28">
        <v>0</v>
      </c>
      <c r="CG18" s="28">
        <v>0</v>
      </c>
      <c r="CH18" s="28">
        <v>10.826338742300219</v>
      </c>
      <c r="CI18" s="28">
        <v>0</v>
      </c>
      <c r="CJ18" s="28">
        <v>0</v>
      </c>
      <c r="CK18" s="28">
        <v>0</v>
      </c>
      <c r="CL18" s="28">
        <v>0</v>
      </c>
      <c r="CM18" s="28">
        <v>0</v>
      </c>
      <c r="CN18" s="28">
        <v>0</v>
      </c>
      <c r="CO18" s="28">
        <v>0</v>
      </c>
      <c r="CP18" s="28">
        <v>0</v>
      </c>
      <c r="CQ18" s="28">
        <v>0</v>
      </c>
      <c r="CR18" s="28">
        <v>0</v>
      </c>
      <c r="CS18" s="28">
        <v>0</v>
      </c>
      <c r="CT18" s="28">
        <v>0</v>
      </c>
      <c r="CU18" s="28">
        <v>0</v>
      </c>
      <c r="CV18" s="28">
        <v>0</v>
      </c>
      <c r="CW18" s="28">
        <v>0</v>
      </c>
      <c r="CX18" s="28">
        <v>0</v>
      </c>
      <c r="CY18" s="28">
        <v>0</v>
      </c>
      <c r="CZ18" s="28">
        <v>0</v>
      </c>
      <c r="DA18" s="28">
        <v>2059.4274157048235</v>
      </c>
      <c r="DB18" s="28">
        <v>4842.1701557358501</v>
      </c>
      <c r="DC18" s="28">
        <v>1.8595398856784253</v>
      </c>
      <c r="DD18" s="28">
        <v>5.367237670456829</v>
      </c>
      <c r="DE18" s="28">
        <v>0</v>
      </c>
      <c r="DF18" s="28">
        <v>0</v>
      </c>
      <c r="DG18" s="28">
        <v>0</v>
      </c>
      <c r="DH18" s="28">
        <v>0</v>
      </c>
      <c r="DI18" s="28">
        <v>0</v>
      </c>
      <c r="DJ18" s="28">
        <v>0</v>
      </c>
      <c r="DK18" s="28">
        <v>0</v>
      </c>
      <c r="DL18" s="28">
        <v>0</v>
      </c>
      <c r="DM18" s="28">
        <v>0</v>
      </c>
      <c r="DN18" s="28">
        <v>0</v>
      </c>
      <c r="DO18" s="28">
        <v>0</v>
      </c>
      <c r="DP18" s="28">
        <v>0</v>
      </c>
      <c r="DQ18" s="28">
        <v>0</v>
      </c>
      <c r="DR18" s="28">
        <v>0</v>
      </c>
      <c r="DS18" s="28">
        <v>0</v>
      </c>
      <c r="DT18" s="28">
        <v>0</v>
      </c>
      <c r="DU18" s="28">
        <v>0</v>
      </c>
      <c r="DV18" s="28">
        <v>0</v>
      </c>
      <c r="DW18" s="28">
        <v>0</v>
      </c>
      <c r="DX18" s="28">
        <v>0</v>
      </c>
      <c r="DY18" s="28">
        <v>0</v>
      </c>
      <c r="DZ18" s="28">
        <v>0</v>
      </c>
      <c r="EA18" s="28">
        <v>0</v>
      </c>
      <c r="EB18" s="28">
        <v>0</v>
      </c>
      <c r="EC18" s="28">
        <v>0</v>
      </c>
      <c r="ED18" s="28">
        <v>25.429270239445458</v>
      </c>
      <c r="EE18" s="28">
        <v>0</v>
      </c>
      <c r="EF18" s="28">
        <v>404.32455142612201</v>
      </c>
      <c r="EG18" s="28">
        <v>274.12541448395763</v>
      </c>
      <c r="EH18" s="28">
        <v>0</v>
      </c>
      <c r="EI18" s="28">
        <v>0</v>
      </c>
      <c r="EJ18" s="28">
        <v>77.923522840856492</v>
      </c>
      <c r="EK18" s="28">
        <v>62.18550909669009</v>
      </c>
      <c r="EL18" s="28">
        <v>51.388116047613323</v>
      </c>
      <c r="EM18" s="28">
        <v>0</v>
      </c>
      <c r="EN18" s="28">
        <v>0</v>
      </c>
      <c r="EO18" s="28">
        <v>0</v>
      </c>
      <c r="EP18" s="28">
        <v>0</v>
      </c>
      <c r="EQ18" s="28">
        <v>0</v>
      </c>
      <c r="ER18" s="28">
        <v>0</v>
      </c>
      <c r="ES18" s="28">
        <f t="shared" si="0"/>
        <v>17993.098597817068</v>
      </c>
      <c r="ET18" s="28">
        <v>10557.051235001472</v>
      </c>
      <c r="EU18" s="28">
        <v>0</v>
      </c>
      <c r="EV18" s="28">
        <v>0</v>
      </c>
      <c r="EW18" s="28">
        <v>0</v>
      </c>
      <c r="EX18" s="28">
        <v>-235.42095932445955</v>
      </c>
      <c r="EY18" s="28">
        <v>0</v>
      </c>
      <c r="EZ18" s="28">
        <v>419011.17211965204</v>
      </c>
      <c r="FA18" s="28">
        <f t="shared" si="1"/>
        <v>447325.90099314612</v>
      </c>
      <c r="FB18" s="33">
        <f>+FA18-Cuadro_Oferta_2013!EX18</f>
        <v>0</v>
      </c>
      <c r="AMC18"/>
      <c r="AMD18"/>
      <c r="AME18"/>
      <c r="AMF18"/>
      <c r="AMG18"/>
      <c r="AMH18"/>
      <c r="AMI18"/>
      <c r="AMJ18"/>
    </row>
    <row r="19" spans="1:1024" s="5" customFormat="1" x14ac:dyDescent="0.25">
      <c r="A19" s="9">
        <v>15</v>
      </c>
      <c r="B19" s="22"/>
      <c r="C19" s="24" t="s">
        <v>317</v>
      </c>
      <c r="D19" s="25" t="s">
        <v>318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12.815094800567246</v>
      </c>
      <c r="AG19" s="28">
        <v>0</v>
      </c>
      <c r="AH19" s="28">
        <v>0</v>
      </c>
      <c r="AI19" s="28">
        <v>0</v>
      </c>
      <c r="AJ19" s="28">
        <v>0</v>
      </c>
      <c r="AK19" s="28">
        <v>0</v>
      </c>
      <c r="AL19" s="28">
        <v>92.987907820628166</v>
      </c>
      <c r="AM19" s="28">
        <v>0</v>
      </c>
      <c r="AN19" s="28">
        <v>2052.189267049409</v>
      </c>
      <c r="AO19" s="28">
        <v>0</v>
      </c>
      <c r="AP19" s="28">
        <v>0</v>
      </c>
      <c r="AQ19" s="28">
        <v>0</v>
      </c>
      <c r="AR19" s="28">
        <v>0</v>
      </c>
      <c r="AS19" s="28">
        <v>0</v>
      </c>
      <c r="AT19" s="28">
        <v>4.65115799404985</v>
      </c>
      <c r="AU19" s="28">
        <v>0</v>
      </c>
      <c r="AV19" s="28">
        <v>0</v>
      </c>
      <c r="AW19" s="28">
        <v>0</v>
      </c>
      <c r="AX19" s="28">
        <v>0</v>
      </c>
      <c r="AY19" s="28">
        <v>109.57473615427645</v>
      </c>
      <c r="AZ19" s="28">
        <v>0</v>
      </c>
      <c r="BA19" s="28">
        <v>0</v>
      </c>
      <c r="BB19" s="28">
        <v>0</v>
      </c>
      <c r="BC19" s="28">
        <v>0</v>
      </c>
      <c r="BD19" s="28">
        <v>0</v>
      </c>
      <c r="BE19" s="28">
        <v>0</v>
      </c>
      <c r="BF19" s="28">
        <v>0</v>
      </c>
      <c r="BG19" s="28">
        <v>0</v>
      </c>
      <c r="BH19" s="28">
        <v>0</v>
      </c>
      <c r="BI19" s="28">
        <v>0</v>
      </c>
      <c r="BJ19" s="28">
        <v>0</v>
      </c>
      <c r="BK19" s="28">
        <v>0</v>
      </c>
      <c r="BL19" s="28">
        <v>0</v>
      </c>
      <c r="BM19" s="28">
        <v>0</v>
      </c>
      <c r="BN19" s="28">
        <v>0</v>
      </c>
      <c r="BO19" s="28">
        <v>0</v>
      </c>
      <c r="BP19" s="28">
        <v>0</v>
      </c>
      <c r="BQ19" s="28">
        <v>0</v>
      </c>
      <c r="BR19" s="28">
        <v>0</v>
      </c>
      <c r="BS19" s="28">
        <v>0</v>
      </c>
      <c r="BT19" s="28">
        <v>0</v>
      </c>
      <c r="BU19" s="28">
        <v>0</v>
      </c>
      <c r="BV19" s="28">
        <v>0</v>
      </c>
      <c r="BW19" s="28">
        <v>0</v>
      </c>
      <c r="BX19" s="28">
        <v>0</v>
      </c>
      <c r="BY19" s="28">
        <v>0</v>
      </c>
      <c r="BZ19" s="28">
        <v>0</v>
      </c>
      <c r="CA19" s="28">
        <v>0</v>
      </c>
      <c r="CB19" s="28">
        <v>0</v>
      </c>
      <c r="CC19" s="28">
        <v>0</v>
      </c>
      <c r="CD19" s="28">
        <v>0</v>
      </c>
      <c r="CE19" s="28">
        <v>0</v>
      </c>
      <c r="CF19" s="28">
        <v>0</v>
      </c>
      <c r="CG19" s="28">
        <v>0</v>
      </c>
      <c r="CH19" s="28">
        <v>10.751528565655297</v>
      </c>
      <c r="CI19" s="28">
        <v>0</v>
      </c>
      <c r="CJ19" s="28">
        <v>0</v>
      </c>
      <c r="CK19" s="28">
        <v>0</v>
      </c>
      <c r="CL19" s="28">
        <v>0</v>
      </c>
      <c r="CM19" s="28">
        <v>0</v>
      </c>
      <c r="CN19" s="28">
        <v>0</v>
      </c>
      <c r="CO19" s="28">
        <v>0</v>
      </c>
      <c r="CP19" s="28">
        <v>0</v>
      </c>
      <c r="CQ19" s="28">
        <v>0</v>
      </c>
      <c r="CR19" s="28">
        <v>0</v>
      </c>
      <c r="CS19" s="28">
        <v>0</v>
      </c>
      <c r="CT19" s="28">
        <v>0</v>
      </c>
      <c r="CU19" s="28">
        <v>0</v>
      </c>
      <c r="CV19" s="28">
        <v>0</v>
      </c>
      <c r="CW19" s="28">
        <v>0</v>
      </c>
      <c r="CX19" s="28">
        <v>0</v>
      </c>
      <c r="CY19" s="28">
        <v>0</v>
      </c>
      <c r="CZ19" s="28">
        <v>0</v>
      </c>
      <c r="DA19" s="28">
        <v>1408.6755642570822</v>
      </c>
      <c r="DB19" s="28">
        <v>2084.8582482158986</v>
      </c>
      <c r="DC19" s="28">
        <v>0</v>
      </c>
      <c r="DD19" s="28">
        <v>5.3267898000570941</v>
      </c>
      <c r="DE19" s="28">
        <v>0</v>
      </c>
      <c r="DF19" s="28">
        <v>0</v>
      </c>
      <c r="DG19" s="28">
        <v>0</v>
      </c>
      <c r="DH19" s="28">
        <v>0</v>
      </c>
      <c r="DI19" s="28">
        <v>0</v>
      </c>
      <c r="DJ19" s="28">
        <v>0</v>
      </c>
      <c r="DK19" s="28">
        <v>0</v>
      </c>
      <c r="DL19" s="28">
        <v>0</v>
      </c>
      <c r="DM19" s="28">
        <v>0</v>
      </c>
      <c r="DN19" s="28">
        <v>0</v>
      </c>
      <c r="DO19" s="28">
        <v>0</v>
      </c>
      <c r="DP19" s="28">
        <v>0</v>
      </c>
      <c r="DQ19" s="28">
        <v>0</v>
      </c>
      <c r="DR19" s="28">
        <v>0</v>
      </c>
      <c r="DS19" s="28">
        <v>0</v>
      </c>
      <c r="DT19" s="28">
        <v>0</v>
      </c>
      <c r="DU19" s="28">
        <v>0</v>
      </c>
      <c r="DV19" s="28">
        <v>0</v>
      </c>
      <c r="DW19" s="28">
        <v>0</v>
      </c>
      <c r="DX19" s="28">
        <v>0</v>
      </c>
      <c r="DY19" s="28">
        <v>0</v>
      </c>
      <c r="DZ19" s="28">
        <v>0</v>
      </c>
      <c r="EA19" s="28">
        <v>0</v>
      </c>
      <c r="EB19" s="28">
        <v>0</v>
      </c>
      <c r="EC19" s="28">
        <v>0</v>
      </c>
      <c r="ED19" s="28">
        <v>114.52375708954419</v>
      </c>
      <c r="EE19" s="28">
        <v>0</v>
      </c>
      <c r="EF19" s="28">
        <v>260.3082361199979</v>
      </c>
      <c r="EG19" s="28">
        <v>941.09680651137</v>
      </c>
      <c r="EH19" s="28">
        <v>0</v>
      </c>
      <c r="EI19" s="28">
        <v>0</v>
      </c>
      <c r="EJ19" s="28">
        <v>29.921815874988184</v>
      </c>
      <c r="EK19" s="28">
        <v>69.732361274953846</v>
      </c>
      <c r="EL19" s="28">
        <v>104.36779019496329</v>
      </c>
      <c r="EM19" s="28">
        <v>0</v>
      </c>
      <c r="EN19" s="28">
        <v>0</v>
      </c>
      <c r="EO19" s="28">
        <v>0</v>
      </c>
      <c r="EP19" s="28">
        <v>0</v>
      </c>
      <c r="EQ19" s="28">
        <v>0</v>
      </c>
      <c r="ER19" s="28">
        <v>0</v>
      </c>
      <c r="ES19" s="28">
        <f t="shared" si="0"/>
        <v>7301.7810617234409</v>
      </c>
      <c r="ET19" s="28">
        <v>17235.200640784256</v>
      </c>
      <c r="EU19" s="28">
        <v>0</v>
      </c>
      <c r="EV19" s="28">
        <v>0</v>
      </c>
      <c r="EW19" s="28">
        <v>0</v>
      </c>
      <c r="EX19" s="28">
        <v>0</v>
      </c>
      <c r="EY19" s="28">
        <v>0</v>
      </c>
      <c r="EZ19" s="28">
        <v>817.84082061999993</v>
      </c>
      <c r="FA19" s="28">
        <f t="shared" si="1"/>
        <v>25354.822523127699</v>
      </c>
      <c r="FB19" s="33">
        <f>+FA19-Cuadro_Oferta_2013!EX19</f>
        <v>0</v>
      </c>
      <c r="AMC19"/>
      <c r="AMD19"/>
      <c r="AME19"/>
      <c r="AMF19"/>
      <c r="AMG19"/>
      <c r="AMH19"/>
      <c r="AMI19"/>
      <c r="AMJ19"/>
    </row>
    <row r="20" spans="1:1024" s="5" customFormat="1" x14ac:dyDescent="0.25">
      <c r="A20" s="9">
        <v>16</v>
      </c>
      <c r="B20" s="22"/>
      <c r="C20" s="24" t="s">
        <v>319</v>
      </c>
      <c r="D20" s="25" t="s">
        <v>320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16.598227550562832</v>
      </c>
      <c r="AG20" s="28">
        <v>0</v>
      </c>
      <c r="AH20" s="28">
        <v>0</v>
      </c>
      <c r="AI20" s="28">
        <v>0</v>
      </c>
      <c r="AJ20" s="28">
        <v>0</v>
      </c>
      <c r="AK20" s="28">
        <v>0</v>
      </c>
      <c r="AL20" s="28">
        <v>73.717587020496183</v>
      </c>
      <c r="AM20" s="28">
        <v>0</v>
      </c>
      <c r="AN20" s="28">
        <v>44149.82109574855</v>
      </c>
      <c r="AO20" s="28">
        <v>0</v>
      </c>
      <c r="AP20" s="28">
        <v>178.12256602490598</v>
      </c>
      <c r="AQ20" s="28">
        <v>0</v>
      </c>
      <c r="AR20" s="28">
        <v>55.758416075673608</v>
      </c>
      <c r="AS20" s="28">
        <v>177.62611880743151</v>
      </c>
      <c r="AT20" s="28">
        <v>12.056719738646629</v>
      </c>
      <c r="AU20" s="28">
        <v>0</v>
      </c>
      <c r="AV20" s="28">
        <v>0</v>
      </c>
      <c r="AW20" s="28">
        <v>0</v>
      </c>
      <c r="AX20" s="28">
        <v>0</v>
      </c>
      <c r="AY20" s="28">
        <v>116.89288736303266</v>
      </c>
      <c r="AZ20" s="28">
        <v>0</v>
      </c>
      <c r="BA20" s="28">
        <v>0</v>
      </c>
      <c r="BB20" s="28">
        <v>0</v>
      </c>
      <c r="BC20" s="28">
        <v>0</v>
      </c>
      <c r="BD20" s="28">
        <v>0</v>
      </c>
      <c r="BE20" s="28">
        <v>0</v>
      </c>
      <c r="BF20" s="28">
        <v>0</v>
      </c>
      <c r="BG20" s="28">
        <v>0</v>
      </c>
      <c r="BH20" s="28">
        <v>0</v>
      </c>
      <c r="BI20" s="28">
        <v>0</v>
      </c>
      <c r="BJ20" s="28">
        <v>0</v>
      </c>
      <c r="BK20" s="28">
        <v>0</v>
      </c>
      <c r="BL20" s="28">
        <v>0</v>
      </c>
      <c r="BM20" s="28">
        <v>0</v>
      </c>
      <c r="BN20" s="28">
        <v>0</v>
      </c>
      <c r="BO20" s="28">
        <v>112.49032740116959</v>
      </c>
      <c r="BP20" s="28">
        <v>0</v>
      </c>
      <c r="BQ20" s="28">
        <v>0</v>
      </c>
      <c r="BR20" s="28">
        <v>0</v>
      </c>
      <c r="BS20" s="28">
        <v>0</v>
      </c>
      <c r="BT20" s="28">
        <v>0</v>
      </c>
      <c r="BU20" s="28">
        <v>0</v>
      </c>
      <c r="BV20" s="28">
        <v>0</v>
      </c>
      <c r="BW20" s="28">
        <v>0</v>
      </c>
      <c r="BX20" s="28">
        <v>0</v>
      </c>
      <c r="BY20" s="28">
        <v>0</v>
      </c>
      <c r="BZ20" s="28">
        <v>0</v>
      </c>
      <c r="CA20" s="28">
        <v>0</v>
      </c>
      <c r="CB20" s="28">
        <v>0</v>
      </c>
      <c r="CC20" s="28">
        <v>0</v>
      </c>
      <c r="CD20" s="28">
        <v>0</v>
      </c>
      <c r="CE20" s="28">
        <v>0</v>
      </c>
      <c r="CF20" s="28">
        <v>0</v>
      </c>
      <c r="CG20" s="28">
        <v>0</v>
      </c>
      <c r="CH20" s="28">
        <v>47.858241797335978</v>
      </c>
      <c r="CI20" s="28">
        <v>0</v>
      </c>
      <c r="CJ20" s="28">
        <v>0</v>
      </c>
      <c r="CK20" s="28">
        <v>0</v>
      </c>
      <c r="CL20" s="28">
        <v>0</v>
      </c>
      <c r="CM20" s="28">
        <v>0</v>
      </c>
      <c r="CN20" s="28">
        <v>0</v>
      </c>
      <c r="CO20" s="28">
        <v>0</v>
      </c>
      <c r="CP20" s="28">
        <v>0</v>
      </c>
      <c r="CQ20" s="28">
        <v>0</v>
      </c>
      <c r="CR20" s="28">
        <v>0</v>
      </c>
      <c r="CS20" s="28">
        <v>0</v>
      </c>
      <c r="CT20" s="28">
        <v>0</v>
      </c>
      <c r="CU20" s="28">
        <v>0</v>
      </c>
      <c r="CV20" s="28">
        <v>0</v>
      </c>
      <c r="CW20" s="28">
        <v>0</v>
      </c>
      <c r="CX20" s="28">
        <v>0</v>
      </c>
      <c r="CY20" s="28">
        <v>0</v>
      </c>
      <c r="CZ20" s="28">
        <v>0</v>
      </c>
      <c r="DA20" s="28">
        <v>3248.4468850072749</v>
      </c>
      <c r="DB20" s="28">
        <v>4107.3078665536495</v>
      </c>
      <c r="DC20" s="28">
        <v>8.4063820684415678</v>
      </c>
      <c r="DD20" s="28">
        <v>23.931568553147276</v>
      </c>
      <c r="DE20" s="28">
        <v>0</v>
      </c>
      <c r="DF20" s="28">
        <v>0</v>
      </c>
      <c r="DG20" s="28">
        <v>0</v>
      </c>
      <c r="DH20" s="28">
        <v>0</v>
      </c>
      <c r="DI20" s="28">
        <v>0</v>
      </c>
      <c r="DJ20" s="28">
        <v>0</v>
      </c>
      <c r="DK20" s="28">
        <v>0</v>
      </c>
      <c r="DL20" s="28">
        <v>0</v>
      </c>
      <c r="DM20" s="28">
        <v>0</v>
      </c>
      <c r="DN20" s="28">
        <v>0</v>
      </c>
      <c r="DO20" s="28">
        <v>0</v>
      </c>
      <c r="DP20" s="28">
        <v>0</v>
      </c>
      <c r="DQ20" s="28">
        <v>0</v>
      </c>
      <c r="DR20" s="28">
        <v>0</v>
      </c>
      <c r="DS20" s="28">
        <v>0</v>
      </c>
      <c r="DT20" s="28">
        <v>0</v>
      </c>
      <c r="DU20" s="28">
        <v>0</v>
      </c>
      <c r="DV20" s="28">
        <v>0</v>
      </c>
      <c r="DW20" s="28">
        <v>0</v>
      </c>
      <c r="DX20" s="28">
        <v>0</v>
      </c>
      <c r="DY20" s="28">
        <v>0</v>
      </c>
      <c r="DZ20" s="28">
        <v>0</v>
      </c>
      <c r="EA20" s="28">
        <v>0</v>
      </c>
      <c r="EB20" s="28">
        <v>0</v>
      </c>
      <c r="EC20" s="28">
        <v>0</v>
      </c>
      <c r="ED20" s="28">
        <v>0</v>
      </c>
      <c r="EE20" s="28">
        <v>0</v>
      </c>
      <c r="EF20" s="28">
        <v>1255.4436821884144</v>
      </c>
      <c r="EG20" s="28">
        <v>432.5438134766128</v>
      </c>
      <c r="EH20" s="28">
        <v>0</v>
      </c>
      <c r="EI20" s="28">
        <v>0</v>
      </c>
      <c r="EJ20" s="28">
        <v>12.859282199227467</v>
      </c>
      <c r="EK20" s="28">
        <v>34.883623257653014</v>
      </c>
      <c r="EL20" s="28">
        <v>0</v>
      </c>
      <c r="EM20" s="28">
        <v>0</v>
      </c>
      <c r="EN20" s="28">
        <v>0</v>
      </c>
      <c r="EO20" s="28">
        <v>0</v>
      </c>
      <c r="EP20" s="28">
        <v>0</v>
      </c>
      <c r="EQ20" s="28">
        <v>0</v>
      </c>
      <c r="ER20" s="28">
        <v>0</v>
      </c>
      <c r="ES20" s="28">
        <f t="shared" si="0"/>
        <v>54064.765290832234</v>
      </c>
      <c r="ET20" s="28">
        <v>8583.1961485019328</v>
      </c>
      <c r="EU20" s="28">
        <v>0</v>
      </c>
      <c r="EV20" s="28">
        <v>0</v>
      </c>
      <c r="EW20" s="28">
        <v>0</v>
      </c>
      <c r="EX20" s="28">
        <v>804.39845145662548</v>
      </c>
      <c r="EY20" s="28">
        <v>0</v>
      </c>
      <c r="EZ20" s="28">
        <v>401794.83629609924</v>
      </c>
      <c r="FA20" s="28">
        <f t="shared" si="1"/>
        <v>465247.19618689001</v>
      </c>
      <c r="FB20" s="33">
        <f>+FA20-Cuadro_Oferta_2013!EX20</f>
        <v>0</v>
      </c>
      <c r="AMC20"/>
      <c r="AMD20"/>
      <c r="AME20"/>
      <c r="AMF20"/>
      <c r="AMG20"/>
      <c r="AMH20"/>
      <c r="AMI20"/>
      <c r="AMJ20"/>
    </row>
    <row r="21" spans="1:1024" s="5" customFormat="1" x14ac:dyDescent="0.25">
      <c r="A21" s="9">
        <v>17</v>
      </c>
      <c r="B21" s="22"/>
      <c r="C21" s="24" t="s">
        <v>321</v>
      </c>
      <c r="D21" s="25" t="s">
        <v>322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  <c r="AK21" s="28">
        <v>0</v>
      </c>
      <c r="AL21" s="28">
        <v>0</v>
      </c>
      <c r="AM21" s="28">
        <v>0</v>
      </c>
      <c r="AN21" s="28">
        <v>0</v>
      </c>
      <c r="AO21" s="28">
        <v>80050.65585442305</v>
      </c>
      <c r="AP21" s="28">
        <v>0</v>
      </c>
      <c r="AQ21" s="28">
        <v>0</v>
      </c>
      <c r="AR21" s="28">
        <v>0</v>
      </c>
      <c r="AS21" s="28">
        <v>0</v>
      </c>
      <c r="AT21" s="28">
        <v>0</v>
      </c>
      <c r="AU21" s="28">
        <v>0</v>
      </c>
      <c r="AV21" s="28">
        <v>0</v>
      </c>
      <c r="AW21" s="28">
        <v>0</v>
      </c>
      <c r="AX21" s="28">
        <v>0</v>
      </c>
      <c r="AY21" s="28">
        <v>0</v>
      </c>
      <c r="AZ21" s="28">
        <v>0</v>
      </c>
      <c r="BA21" s="28">
        <v>0</v>
      </c>
      <c r="BB21" s="28">
        <v>0</v>
      </c>
      <c r="BC21" s="28">
        <v>0</v>
      </c>
      <c r="BD21" s="28">
        <v>0</v>
      </c>
      <c r="BE21" s="28">
        <v>0</v>
      </c>
      <c r="BF21" s="28">
        <v>0</v>
      </c>
      <c r="BG21" s="28">
        <v>0</v>
      </c>
      <c r="BH21" s="28">
        <v>0</v>
      </c>
      <c r="BI21" s="28">
        <v>0</v>
      </c>
      <c r="BJ21" s="28">
        <v>0</v>
      </c>
      <c r="BK21" s="28">
        <v>0</v>
      </c>
      <c r="BL21" s="28">
        <v>0</v>
      </c>
      <c r="BM21" s="28">
        <v>0</v>
      </c>
      <c r="BN21" s="28">
        <v>0</v>
      </c>
      <c r="BO21" s="28">
        <v>0</v>
      </c>
      <c r="BP21" s="28">
        <v>0</v>
      </c>
      <c r="BQ21" s="28">
        <v>0</v>
      </c>
      <c r="BR21" s="28">
        <v>0</v>
      </c>
      <c r="BS21" s="28">
        <v>0</v>
      </c>
      <c r="BT21" s="28">
        <v>0</v>
      </c>
      <c r="BU21" s="28">
        <v>0</v>
      </c>
      <c r="BV21" s="28">
        <v>0</v>
      </c>
      <c r="BW21" s="28">
        <v>0</v>
      </c>
      <c r="BX21" s="28">
        <v>0</v>
      </c>
      <c r="BY21" s="28">
        <v>0</v>
      </c>
      <c r="BZ21" s="28">
        <v>0</v>
      </c>
      <c r="CA21" s="28">
        <v>0</v>
      </c>
      <c r="CB21" s="28">
        <v>0</v>
      </c>
      <c r="CC21" s="28">
        <v>0</v>
      </c>
      <c r="CD21" s="28">
        <v>0</v>
      </c>
      <c r="CE21" s="28">
        <v>0</v>
      </c>
      <c r="CF21" s="28">
        <v>0</v>
      </c>
      <c r="CG21" s="28">
        <v>0</v>
      </c>
      <c r="CH21" s="28">
        <v>0</v>
      </c>
      <c r="CI21" s="28">
        <v>0</v>
      </c>
      <c r="CJ21" s="28">
        <v>0</v>
      </c>
      <c r="CK21" s="28">
        <v>0</v>
      </c>
      <c r="CL21" s="28">
        <v>0</v>
      </c>
      <c r="CM21" s="28">
        <v>0</v>
      </c>
      <c r="CN21" s="28">
        <v>0</v>
      </c>
      <c r="CO21" s="28">
        <v>0</v>
      </c>
      <c r="CP21" s="28">
        <v>0</v>
      </c>
      <c r="CQ21" s="28">
        <v>0</v>
      </c>
      <c r="CR21" s="28">
        <v>0</v>
      </c>
      <c r="CS21" s="28">
        <v>0</v>
      </c>
      <c r="CT21" s="28">
        <v>0</v>
      </c>
      <c r="CU21" s="28">
        <v>0</v>
      </c>
      <c r="CV21" s="28">
        <v>0</v>
      </c>
      <c r="CW21" s="28">
        <v>0</v>
      </c>
      <c r="CX21" s="28">
        <v>0</v>
      </c>
      <c r="CY21" s="28">
        <v>0</v>
      </c>
      <c r="CZ21" s="28">
        <v>0</v>
      </c>
      <c r="DA21" s="28">
        <v>0</v>
      </c>
      <c r="DB21" s="28">
        <v>0</v>
      </c>
      <c r="DC21" s="28">
        <v>0</v>
      </c>
      <c r="DD21" s="28">
        <v>0</v>
      </c>
      <c r="DE21" s="28">
        <v>0</v>
      </c>
      <c r="DF21" s="28">
        <v>0</v>
      </c>
      <c r="DG21" s="28">
        <v>0</v>
      </c>
      <c r="DH21" s="28">
        <v>0</v>
      </c>
      <c r="DI21" s="28">
        <v>0</v>
      </c>
      <c r="DJ21" s="28">
        <v>0</v>
      </c>
      <c r="DK21" s="28">
        <v>0</v>
      </c>
      <c r="DL21" s="28">
        <v>0</v>
      </c>
      <c r="DM21" s="28">
        <v>0</v>
      </c>
      <c r="DN21" s="28">
        <v>0</v>
      </c>
      <c r="DO21" s="28">
        <v>0</v>
      </c>
      <c r="DP21" s="28">
        <v>1814.0685432678733</v>
      </c>
      <c r="DQ21" s="28">
        <v>0</v>
      </c>
      <c r="DR21" s="28">
        <v>0</v>
      </c>
      <c r="DS21" s="28">
        <v>0</v>
      </c>
      <c r="DT21" s="28">
        <v>0</v>
      </c>
      <c r="DU21" s="28">
        <v>0</v>
      </c>
      <c r="DV21" s="28">
        <v>0</v>
      </c>
      <c r="DW21" s="28">
        <v>0</v>
      </c>
      <c r="DX21" s="28">
        <v>0</v>
      </c>
      <c r="DY21" s="28">
        <v>0</v>
      </c>
      <c r="DZ21" s="28">
        <v>0</v>
      </c>
      <c r="EA21" s="28">
        <v>0</v>
      </c>
      <c r="EB21" s="28">
        <v>0</v>
      </c>
      <c r="EC21" s="28">
        <v>0</v>
      </c>
      <c r="ED21" s="28">
        <v>0</v>
      </c>
      <c r="EE21" s="28">
        <v>0</v>
      </c>
      <c r="EF21" s="28">
        <v>0</v>
      </c>
      <c r="EG21" s="28">
        <v>0.1652546971584849</v>
      </c>
      <c r="EH21" s="28">
        <v>0</v>
      </c>
      <c r="EI21" s="28">
        <v>0</v>
      </c>
      <c r="EJ21" s="28">
        <v>0</v>
      </c>
      <c r="EK21" s="28">
        <v>0</v>
      </c>
      <c r="EL21" s="28">
        <v>0</v>
      </c>
      <c r="EM21" s="28">
        <v>0</v>
      </c>
      <c r="EN21" s="28">
        <v>0</v>
      </c>
      <c r="EO21" s="28">
        <v>0</v>
      </c>
      <c r="EP21" s="28">
        <v>0</v>
      </c>
      <c r="EQ21" s="28">
        <v>0</v>
      </c>
      <c r="ER21" s="28">
        <v>0</v>
      </c>
      <c r="ES21" s="28">
        <f t="shared" si="0"/>
        <v>81864.889652388083</v>
      </c>
      <c r="ET21" s="28">
        <v>0</v>
      </c>
      <c r="EU21" s="28">
        <v>0</v>
      </c>
      <c r="EV21" s="28">
        <v>0</v>
      </c>
      <c r="EW21" s="28">
        <v>0</v>
      </c>
      <c r="EX21" s="28">
        <v>2.7627555322251283</v>
      </c>
      <c r="EY21" s="28">
        <v>0</v>
      </c>
      <c r="EZ21" s="28">
        <v>0</v>
      </c>
      <c r="FA21" s="28">
        <f t="shared" si="1"/>
        <v>81867.652407920308</v>
      </c>
      <c r="FB21" s="33">
        <f>+FA21-Cuadro_Oferta_2013!EX21</f>
        <v>0</v>
      </c>
      <c r="AMC21"/>
      <c r="AMD21"/>
      <c r="AME21"/>
      <c r="AMF21"/>
      <c r="AMG21"/>
      <c r="AMH21"/>
      <c r="AMI21"/>
      <c r="AMJ21"/>
    </row>
    <row r="22" spans="1:1024" s="5" customFormat="1" x14ac:dyDescent="0.25">
      <c r="A22" s="9">
        <v>18</v>
      </c>
      <c r="B22" s="22"/>
      <c r="C22" s="24" t="s">
        <v>323</v>
      </c>
      <c r="D22" s="25" t="s">
        <v>324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859.02882638044855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28">
        <v>0</v>
      </c>
      <c r="AF22" s="28">
        <v>0</v>
      </c>
      <c r="AG22" s="28">
        <v>0</v>
      </c>
      <c r="AH22" s="28">
        <v>0</v>
      </c>
      <c r="AI22" s="28">
        <v>0</v>
      </c>
      <c r="AJ22" s="28">
        <v>0</v>
      </c>
      <c r="AK22" s="28">
        <v>0</v>
      </c>
      <c r="AL22" s="28">
        <v>0</v>
      </c>
      <c r="AM22" s="28">
        <v>0</v>
      </c>
      <c r="AN22" s="28">
        <v>0</v>
      </c>
      <c r="AO22" s="28">
        <v>0</v>
      </c>
      <c r="AP22" s="28">
        <v>0</v>
      </c>
      <c r="AQ22" s="28">
        <v>0</v>
      </c>
      <c r="AR22" s="28">
        <v>0</v>
      </c>
      <c r="AS22" s="28">
        <v>0</v>
      </c>
      <c r="AT22" s="28">
        <v>2658.0977676751204</v>
      </c>
      <c r="AU22" s="28">
        <v>0</v>
      </c>
      <c r="AV22" s="28">
        <v>0</v>
      </c>
      <c r="AW22" s="28">
        <v>157386.64569515764</v>
      </c>
      <c r="AX22" s="28">
        <v>0</v>
      </c>
      <c r="AY22" s="28">
        <v>0</v>
      </c>
      <c r="AZ22" s="28">
        <v>0</v>
      </c>
      <c r="BA22" s="28">
        <v>0</v>
      </c>
      <c r="BB22" s="28">
        <v>0</v>
      </c>
      <c r="BC22" s="28">
        <v>0</v>
      </c>
      <c r="BD22" s="28">
        <v>0</v>
      </c>
      <c r="BE22" s="28">
        <v>0</v>
      </c>
      <c r="BF22" s="28">
        <v>0</v>
      </c>
      <c r="BG22" s="28">
        <v>0</v>
      </c>
      <c r="BH22" s="28">
        <v>0</v>
      </c>
      <c r="BI22" s="28">
        <v>0</v>
      </c>
      <c r="BJ22" s="28">
        <v>0</v>
      </c>
      <c r="BK22" s="28">
        <v>0</v>
      </c>
      <c r="BL22" s="28">
        <v>0</v>
      </c>
      <c r="BM22" s="28">
        <v>0</v>
      </c>
      <c r="BN22" s="28">
        <v>0</v>
      </c>
      <c r="BO22" s="28">
        <v>0</v>
      </c>
      <c r="BP22" s="28">
        <v>0</v>
      </c>
      <c r="BQ22" s="28">
        <v>0</v>
      </c>
      <c r="BR22" s="28">
        <v>0</v>
      </c>
      <c r="BS22" s="28">
        <v>0</v>
      </c>
      <c r="BT22" s="28">
        <v>0</v>
      </c>
      <c r="BU22" s="28">
        <v>0</v>
      </c>
      <c r="BV22" s="28">
        <v>0</v>
      </c>
      <c r="BW22" s="28">
        <v>0</v>
      </c>
      <c r="BX22" s="28">
        <v>0</v>
      </c>
      <c r="BY22" s="28">
        <v>0</v>
      </c>
      <c r="BZ22" s="28">
        <v>0</v>
      </c>
      <c r="CA22" s="28">
        <v>0</v>
      </c>
      <c r="CB22" s="28">
        <v>0</v>
      </c>
      <c r="CC22" s="28">
        <v>0</v>
      </c>
      <c r="CD22" s="28">
        <v>0</v>
      </c>
      <c r="CE22" s="28">
        <v>0</v>
      </c>
      <c r="CF22" s="28">
        <v>0</v>
      </c>
      <c r="CG22" s="28">
        <v>0</v>
      </c>
      <c r="CH22" s="28">
        <v>0</v>
      </c>
      <c r="CI22" s="28">
        <v>0</v>
      </c>
      <c r="CJ22" s="28">
        <v>0</v>
      </c>
      <c r="CK22" s="28">
        <v>0</v>
      </c>
      <c r="CL22" s="28">
        <v>0</v>
      </c>
      <c r="CM22" s="28">
        <v>0</v>
      </c>
      <c r="CN22" s="28">
        <v>0</v>
      </c>
      <c r="CO22" s="28">
        <v>0</v>
      </c>
      <c r="CP22" s="28">
        <v>0</v>
      </c>
      <c r="CQ22" s="28">
        <v>0</v>
      </c>
      <c r="CR22" s="28">
        <v>0</v>
      </c>
      <c r="CS22" s="28">
        <v>0</v>
      </c>
      <c r="CT22" s="28">
        <v>0</v>
      </c>
      <c r="CU22" s="28">
        <v>0</v>
      </c>
      <c r="CV22" s="28">
        <v>0</v>
      </c>
      <c r="CW22" s="28">
        <v>0</v>
      </c>
      <c r="CX22" s="28">
        <v>0</v>
      </c>
      <c r="CY22" s="28">
        <v>0</v>
      </c>
      <c r="CZ22" s="28">
        <v>0</v>
      </c>
      <c r="DA22" s="28">
        <v>0</v>
      </c>
      <c r="DB22" s="28">
        <v>0</v>
      </c>
      <c r="DC22" s="28">
        <v>0</v>
      </c>
      <c r="DD22" s="28">
        <v>0</v>
      </c>
      <c r="DE22" s="28">
        <v>0</v>
      </c>
      <c r="DF22" s="28">
        <v>0</v>
      </c>
      <c r="DG22" s="28">
        <v>0</v>
      </c>
      <c r="DH22" s="28">
        <v>0</v>
      </c>
      <c r="DI22" s="28">
        <v>0</v>
      </c>
      <c r="DJ22" s="28">
        <v>0</v>
      </c>
      <c r="DK22" s="28">
        <v>0</v>
      </c>
      <c r="DL22" s="28">
        <v>0</v>
      </c>
      <c r="DM22" s="28">
        <v>0</v>
      </c>
      <c r="DN22" s="28">
        <v>0</v>
      </c>
      <c r="DO22" s="28">
        <v>0</v>
      </c>
      <c r="DP22" s="28">
        <v>0</v>
      </c>
      <c r="DQ22" s="28">
        <v>0</v>
      </c>
      <c r="DR22" s="28">
        <v>0</v>
      </c>
      <c r="DS22" s="28">
        <v>0</v>
      </c>
      <c r="DT22" s="28">
        <v>0</v>
      </c>
      <c r="DU22" s="28">
        <v>0</v>
      </c>
      <c r="DV22" s="28">
        <v>0</v>
      </c>
      <c r="DW22" s="28">
        <v>0</v>
      </c>
      <c r="DX22" s="28">
        <v>0</v>
      </c>
      <c r="DY22" s="28">
        <v>0</v>
      </c>
      <c r="DZ22" s="28">
        <v>0</v>
      </c>
      <c r="EA22" s="28">
        <v>0</v>
      </c>
      <c r="EB22" s="28">
        <v>0</v>
      </c>
      <c r="EC22" s="28">
        <v>0</v>
      </c>
      <c r="ED22" s="28">
        <v>0</v>
      </c>
      <c r="EE22" s="28">
        <v>0</v>
      </c>
      <c r="EF22" s="28">
        <v>7.1898076374529127</v>
      </c>
      <c r="EG22" s="28">
        <v>0</v>
      </c>
      <c r="EH22" s="28">
        <v>0</v>
      </c>
      <c r="EI22" s="28">
        <v>0</v>
      </c>
      <c r="EJ22" s="28">
        <v>0</v>
      </c>
      <c r="EK22" s="28">
        <v>0</v>
      </c>
      <c r="EL22" s="28">
        <v>0</v>
      </c>
      <c r="EM22" s="28">
        <v>0</v>
      </c>
      <c r="EN22" s="28">
        <v>0</v>
      </c>
      <c r="EO22" s="28">
        <v>0</v>
      </c>
      <c r="EP22" s="28">
        <v>0</v>
      </c>
      <c r="EQ22" s="28">
        <v>0</v>
      </c>
      <c r="ER22" s="28">
        <v>0</v>
      </c>
      <c r="ES22" s="28">
        <f t="shared" si="0"/>
        <v>160910.96209685065</v>
      </c>
      <c r="ET22" s="28">
        <v>0</v>
      </c>
      <c r="EU22" s="28">
        <v>0</v>
      </c>
      <c r="EV22" s="28">
        <v>0</v>
      </c>
      <c r="EW22" s="28">
        <v>6746.6494370186101</v>
      </c>
      <c r="EX22" s="28">
        <v>-4060.6279366959157</v>
      </c>
      <c r="EY22" s="28">
        <v>0</v>
      </c>
      <c r="EZ22" s="28">
        <v>78.523334989999995</v>
      </c>
      <c r="FA22" s="28">
        <f t="shared" si="1"/>
        <v>163675.50693216335</v>
      </c>
      <c r="FB22" s="33">
        <f>+FA22-Cuadro_Oferta_2013!EX22</f>
        <v>0</v>
      </c>
      <c r="AMC22"/>
      <c r="AMD22"/>
      <c r="AME22"/>
      <c r="AMF22"/>
      <c r="AMG22"/>
      <c r="AMH22"/>
      <c r="AMI22"/>
      <c r="AMJ22"/>
    </row>
    <row r="23" spans="1:1024" s="5" customFormat="1" ht="38.25" x14ac:dyDescent="0.25">
      <c r="A23" s="9">
        <v>19</v>
      </c>
      <c r="B23" s="22"/>
      <c r="C23" s="24" t="s">
        <v>325</v>
      </c>
      <c r="D23" s="25" t="s">
        <v>326</v>
      </c>
      <c r="E23" s="28">
        <v>0</v>
      </c>
      <c r="F23" s="28">
        <v>0</v>
      </c>
      <c r="G23" s="28">
        <v>0</v>
      </c>
      <c r="H23" s="28">
        <v>0</v>
      </c>
      <c r="I23" s="28">
        <v>1146.6502067764977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12.39734959328603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175.61962401511369</v>
      </c>
      <c r="X23" s="28">
        <v>0</v>
      </c>
      <c r="Y23" s="28">
        <v>58.596192639290862</v>
      </c>
      <c r="Z23" s="28">
        <v>175.4024390784447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73.515831967972744</v>
      </c>
      <c r="AG23" s="28">
        <v>0</v>
      </c>
      <c r="AH23" s="28">
        <v>0</v>
      </c>
      <c r="AI23" s="28">
        <v>0</v>
      </c>
      <c r="AJ23" s="28">
        <v>0</v>
      </c>
      <c r="AK23" s="28">
        <v>0</v>
      </c>
      <c r="AL23" s="28">
        <v>176.10082682379738</v>
      </c>
      <c r="AM23" s="28">
        <v>0</v>
      </c>
      <c r="AN23" s="28">
        <v>19724.537230193171</v>
      </c>
      <c r="AO23" s="28">
        <v>205.00741309911166</v>
      </c>
      <c r="AP23" s="28">
        <v>349.51315703704938</v>
      </c>
      <c r="AQ23" s="28">
        <v>0</v>
      </c>
      <c r="AR23" s="28">
        <v>120.04921980081673</v>
      </c>
      <c r="AS23" s="28">
        <v>454.15260444154626</v>
      </c>
      <c r="AT23" s="28">
        <v>20.14802074503476</v>
      </c>
      <c r="AU23" s="28">
        <v>62.559017165023789</v>
      </c>
      <c r="AV23" s="28">
        <v>0</v>
      </c>
      <c r="AW23" s="28">
        <v>0</v>
      </c>
      <c r="AX23" s="28">
        <v>0</v>
      </c>
      <c r="AY23" s="28">
        <v>556.2310986514284</v>
      </c>
      <c r="AZ23" s="28">
        <v>0</v>
      </c>
      <c r="BA23" s="28">
        <v>0</v>
      </c>
      <c r="BB23" s="28">
        <v>0</v>
      </c>
      <c r="BC23" s="28">
        <v>0</v>
      </c>
      <c r="BD23" s="28">
        <v>0</v>
      </c>
      <c r="BE23" s="28">
        <v>0</v>
      </c>
      <c r="BF23" s="28">
        <v>12.626505191900545</v>
      </c>
      <c r="BG23" s="28">
        <v>0</v>
      </c>
      <c r="BH23" s="28">
        <v>0</v>
      </c>
      <c r="BI23" s="28">
        <v>0</v>
      </c>
      <c r="BJ23" s="28">
        <v>0</v>
      </c>
      <c r="BK23" s="28">
        <v>0</v>
      </c>
      <c r="BL23" s="28">
        <v>0</v>
      </c>
      <c r="BM23" s="28">
        <v>0</v>
      </c>
      <c r="BN23" s="28">
        <v>0</v>
      </c>
      <c r="BO23" s="28">
        <v>272.61815212996851</v>
      </c>
      <c r="BP23" s="28">
        <v>0</v>
      </c>
      <c r="BQ23" s="28">
        <v>0</v>
      </c>
      <c r="BR23" s="28">
        <v>0</v>
      </c>
      <c r="BS23" s="28">
        <v>0</v>
      </c>
      <c r="BT23" s="28">
        <v>0</v>
      </c>
      <c r="BU23" s="28">
        <v>0</v>
      </c>
      <c r="BV23" s="28">
        <v>0</v>
      </c>
      <c r="BW23" s="28">
        <v>0</v>
      </c>
      <c r="BX23" s="28">
        <v>0</v>
      </c>
      <c r="BY23" s="28">
        <v>0</v>
      </c>
      <c r="BZ23" s="28">
        <v>0</v>
      </c>
      <c r="CA23" s="28">
        <v>0</v>
      </c>
      <c r="CB23" s="28">
        <v>0</v>
      </c>
      <c r="CC23" s="28">
        <v>0</v>
      </c>
      <c r="CD23" s="28">
        <v>0</v>
      </c>
      <c r="CE23" s="28">
        <v>0</v>
      </c>
      <c r="CF23" s="28">
        <v>0</v>
      </c>
      <c r="CG23" s="28">
        <v>0</v>
      </c>
      <c r="CH23" s="28">
        <v>73.194805185089692</v>
      </c>
      <c r="CI23" s="28">
        <v>0</v>
      </c>
      <c r="CJ23" s="28">
        <v>0</v>
      </c>
      <c r="CK23" s="28">
        <v>0</v>
      </c>
      <c r="CL23" s="28">
        <v>0</v>
      </c>
      <c r="CM23" s="28">
        <v>0</v>
      </c>
      <c r="CN23" s="28">
        <v>0</v>
      </c>
      <c r="CO23" s="28">
        <v>0</v>
      </c>
      <c r="CP23" s="28">
        <v>0</v>
      </c>
      <c r="CQ23" s="28">
        <v>0</v>
      </c>
      <c r="CR23" s="28">
        <v>0</v>
      </c>
      <c r="CS23" s="28">
        <v>0</v>
      </c>
      <c r="CT23" s="28">
        <v>0</v>
      </c>
      <c r="CU23" s="28">
        <v>0</v>
      </c>
      <c r="CV23" s="28">
        <v>0</v>
      </c>
      <c r="CW23" s="28">
        <v>0</v>
      </c>
      <c r="CX23" s="28">
        <v>0</v>
      </c>
      <c r="CY23" s="28">
        <v>0</v>
      </c>
      <c r="CZ23" s="28">
        <v>0</v>
      </c>
      <c r="DA23" s="28">
        <v>1989.9952239686661</v>
      </c>
      <c r="DB23" s="28">
        <v>6267.235019338219</v>
      </c>
      <c r="DC23" s="28">
        <v>18.182056148906664</v>
      </c>
      <c r="DD23" s="28">
        <v>36.530144727258978</v>
      </c>
      <c r="DE23" s="28">
        <v>0</v>
      </c>
      <c r="DF23" s="28">
        <v>0</v>
      </c>
      <c r="DG23" s="28">
        <v>0</v>
      </c>
      <c r="DH23" s="28">
        <v>0</v>
      </c>
      <c r="DI23" s="28">
        <v>0</v>
      </c>
      <c r="DJ23" s="28">
        <v>0</v>
      </c>
      <c r="DK23" s="28">
        <v>0</v>
      </c>
      <c r="DL23" s="28">
        <v>0</v>
      </c>
      <c r="DM23" s="28">
        <v>0</v>
      </c>
      <c r="DN23" s="28">
        <v>0</v>
      </c>
      <c r="DO23" s="28">
        <v>0</v>
      </c>
      <c r="DP23" s="28">
        <v>0</v>
      </c>
      <c r="DQ23" s="28">
        <v>0</v>
      </c>
      <c r="DR23" s="28">
        <v>0</v>
      </c>
      <c r="DS23" s="28">
        <v>0</v>
      </c>
      <c r="DT23" s="28">
        <v>0</v>
      </c>
      <c r="DU23" s="28">
        <v>0</v>
      </c>
      <c r="DV23" s="28">
        <v>0</v>
      </c>
      <c r="DW23" s="28">
        <v>0</v>
      </c>
      <c r="DX23" s="28">
        <v>0</v>
      </c>
      <c r="DY23" s="28">
        <v>0</v>
      </c>
      <c r="DZ23" s="28">
        <v>0</v>
      </c>
      <c r="EA23" s="28">
        <v>0</v>
      </c>
      <c r="EB23" s="28">
        <v>0</v>
      </c>
      <c r="EC23" s="28">
        <v>0</v>
      </c>
      <c r="ED23" s="28">
        <v>261.62406820643133</v>
      </c>
      <c r="EE23" s="28">
        <v>0</v>
      </c>
      <c r="EF23" s="28">
        <v>4625.2323273809779</v>
      </c>
      <c r="EG23" s="28">
        <v>5340.3346065402529</v>
      </c>
      <c r="EH23" s="28">
        <v>0</v>
      </c>
      <c r="EI23" s="28">
        <v>0</v>
      </c>
      <c r="EJ23" s="28">
        <v>14.254774631716202</v>
      </c>
      <c r="EK23" s="28">
        <v>106.30370504127092</v>
      </c>
      <c r="EL23" s="28">
        <v>0</v>
      </c>
      <c r="EM23" s="28">
        <v>0</v>
      </c>
      <c r="EN23" s="28">
        <v>0</v>
      </c>
      <c r="EO23" s="28">
        <v>0</v>
      </c>
      <c r="EP23" s="28">
        <v>0</v>
      </c>
      <c r="EQ23" s="28">
        <v>5.8453694874747804</v>
      </c>
      <c r="ER23" s="28">
        <v>0</v>
      </c>
      <c r="ES23" s="28">
        <f t="shared" si="0"/>
        <v>42334.456990005718</v>
      </c>
      <c r="ET23" s="28">
        <v>115623.51602617226</v>
      </c>
      <c r="EU23" s="28">
        <v>0</v>
      </c>
      <c r="EV23" s="28">
        <v>0</v>
      </c>
      <c r="EW23" s="28">
        <v>0</v>
      </c>
      <c r="EX23" s="28">
        <v>10.673376417402951</v>
      </c>
      <c r="EY23" s="28">
        <v>0</v>
      </c>
      <c r="EZ23" s="28">
        <v>14543.127316804046</v>
      </c>
      <c r="FA23" s="28">
        <f t="shared" si="1"/>
        <v>172511.77370939942</v>
      </c>
      <c r="FB23" s="33">
        <f>+FA23-Cuadro_Oferta_2013!EX23</f>
        <v>0</v>
      </c>
      <c r="AMC23"/>
      <c r="AMD23"/>
      <c r="AME23"/>
      <c r="AMF23"/>
      <c r="AMG23"/>
      <c r="AMH23"/>
      <c r="AMI23"/>
      <c r="AMJ23"/>
    </row>
    <row r="24" spans="1:1024" s="5" customFormat="1" ht="38.25" x14ac:dyDescent="0.25">
      <c r="A24" s="9">
        <v>20</v>
      </c>
      <c r="B24" s="22"/>
      <c r="C24" s="24" t="s">
        <v>327</v>
      </c>
      <c r="D24" s="25" t="s">
        <v>328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101.1279612074576</v>
      </c>
      <c r="Y24" s="28">
        <v>0</v>
      </c>
      <c r="Z24" s="28">
        <v>223.29699484457376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14.997455788153111</v>
      </c>
      <c r="AG24" s="28">
        <v>0</v>
      </c>
      <c r="AH24" s="28">
        <v>0</v>
      </c>
      <c r="AI24" s="28">
        <v>0</v>
      </c>
      <c r="AJ24" s="28">
        <v>0</v>
      </c>
      <c r="AK24" s="28">
        <v>113.67227690800311</v>
      </c>
      <c r="AL24" s="28">
        <v>86.876712350187745</v>
      </c>
      <c r="AM24" s="28">
        <v>39.373416311358689</v>
      </c>
      <c r="AN24" s="28">
        <v>2842.2886370515771</v>
      </c>
      <c r="AO24" s="28">
        <v>0</v>
      </c>
      <c r="AP24" s="28">
        <v>297.90179314313423</v>
      </c>
      <c r="AQ24" s="28">
        <v>0</v>
      </c>
      <c r="AR24" s="28">
        <v>83.412501047605105</v>
      </c>
      <c r="AS24" s="28">
        <v>181.27194179247536</v>
      </c>
      <c r="AT24" s="28">
        <v>7.6909882898632205</v>
      </c>
      <c r="AU24" s="28">
        <v>495.417507842053</v>
      </c>
      <c r="AV24" s="28">
        <v>0</v>
      </c>
      <c r="AW24" s="28">
        <v>0</v>
      </c>
      <c r="AX24" s="28">
        <v>0</v>
      </c>
      <c r="AY24" s="28">
        <v>6474.6367893245797</v>
      </c>
      <c r="AZ24" s="28">
        <v>166.78086944106485</v>
      </c>
      <c r="BA24" s="28">
        <v>0</v>
      </c>
      <c r="BB24" s="28">
        <v>111.90297717592712</v>
      </c>
      <c r="BC24" s="28">
        <v>322.02675895101646</v>
      </c>
      <c r="BD24" s="28">
        <v>28.025768346932363</v>
      </c>
      <c r="BE24" s="28">
        <v>0</v>
      </c>
      <c r="BF24" s="28">
        <v>0</v>
      </c>
      <c r="BG24" s="28">
        <v>0</v>
      </c>
      <c r="BH24" s="28">
        <v>0</v>
      </c>
      <c r="BI24" s="28">
        <v>0</v>
      </c>
      <c r="BJ24" s="28">
        <v>0</v>
      </c>
      <c r="BK24" s="28">
        <v>0</v>
      </c>
      <c r="BL24" s="28">
        <v>0</v>
      </c>
      <c r="BM24" s="28">
        <v>0</v>
      </c>
      <c r="BN24" s="28">
        <v>0</v>
      </c>
      <c r="BO24" s="28">
        <v>73.079908136546777</v>
      </c>
      <c r="BP24" s="28">
        <v>0</v>
      </c>
      <c r="BQ24" s="28">
        <v>121.61975913789348</v>
      </c>
      <c r="BR24" s="28">
        <v>5221.5180105883628</v>
      </c>
      <c r="BS24" s="28">
        <v>0</v>
      </c>
      <c r="BT24" s="28">
        <v>0</v>
      </c>
      <c r="BU24" s="28">
        <v>0</v>
      </c>
      <c r="BV24" s="28">
        <v>0</v>
      </c>
      <c r="BW24" s="28">
        <v>0</v>
      </c>
      <c r="BX24" s="28">
        <v>0</v>
      </c>
      <c r="BY24" s="28">
        <v>0</v>
      </c>
      <c r="BZ24" s="28">
        <v>0</v>
      </c>
      <c r="CA24" s="28">
        <v>0</v>
      </c>
      <c r="CB24" s="28">
        <v>0</v>
      </c>
      <c r="CC24" s="28">
        <v>0</v>
      </c>
      <c r="CD24" s="28">
        <v>0</v>
      </c>
      <c r="CE24" s="28">
        <v>135.70794775217934</v>
      </c>
      <c r="CF24" s="28">
        <v>0</v>
      </c>
      <c r="CG24" s="28">
        <v>0</v>
      </c>
      <c r="CH24" s="28">
        <v>27.394530340492047</v>
      </c>
      <c r="CI24" s="28">
        <v>6.1542689404922051</v>
      </c>
      <c r="CJ24" s="28">
        <v>0</v>
      </c>
      <c r="CK24" s="28">
        <v>0</v>
      </c>
      <c r="CL24" s="28">
        <v>0</v>
      </c>
      <c r="CM24" s="28">
        <v>0</v>
      </c>
      <c r="CN24" s="28">
        <v>0</v>
      </c>
      <c r="CO24" s="28">
        <v>0</v>
      </c>
      <c r="CP24" s="28">
        <v>0</v>
      </c>
      <c r="CQ24" s="28">
        <v>190.46950353115989</v>
      </c>
      <c r="CR24" s="28">
        <v>0</v>
      </c>
      <c r="CS24" s="28">
        <v>0</v>
      </c>
      <c r="CT24" s="28">
        <v>0</v>
      </c>
      <c r="CU24" s="28">
        <v>0</v>
      </c>
      <c r="CV24" s="28">
        <v>0</v>
      </c>
      <c r="CW24" s="28">
        <v>0</v>
      </c>
      <c r="CX24" s="28">
        <v>0</v>
      </c>
      <c r="CY24" s="28">
        <v>0</v>
      </c>
      <c r="CZ24" s="28">
        <v>0</v>
      </c>
      <c r="DA24" s="28">
        <v>146.40442918901118</v>
      </c>
      <c r="DB24" s="28">
        <v>420.78133379793985</v>
      </c>
      <c r="DC24" s="28">
        <v>5.4430158013871601</v>
      </c>
      <c r="DD24" s="28">
        <v>13.609246181855365</v>
      </c>
      <c r="DE24" s="28">
        <v>0</v>
      </c>
      <c r="DF24" s="28">
        <v>0</v>
      </c>
      <c r="DG24" s="28">
        <v>0</v>
      </c>
      <c r="DH24" s="28">
        <v>0</v>
      </c>
      <c r="DI24" s="28">
        <v>0</v>
      </c>
      <c r="DJ24" s="28">
        <v>0</v>
      </c>
      <c r="DK24" s="28">
        <v>0</v>
      </c>
      <c r="DL24" s="28">
        <v>0</v>
      </c>
      <c r="DM24" s="28">
        <v>0</v>
      </c>
      <c r="DN24" s="28">
        <v>0</v>
      </c>
      <c r="DO24" s="28">
        <v>0</v>
      </c>
      <c r="DP24" s="28">
        <v>0</v>
      </c>
      <c r="DQ24" s="28">
        <v>0</v>
      </c>
      <c r="DR24" s="28">
        <v>0</v>
      </c>
      <c r="DS24" s="28">
        <v>0</v>
      </c>
      <c r="DT24" s="28">
        <v>0</v>
      </c>
      <c r="DU24" s="28">
        <v>0</v>
      </c>
      <c r="DV24" s="28">
        <v>0</v>
      </c>
      <c r="DW24" s="28">
        <v>0</v>
      </c>
      <c r="DX24" s="28">
        <v>0</v>
      </c>
      <c r="DY24" s="28">
        <v>0</v>
      </c>
      <c r="DZ24" s="28">
        <v>0</v>
      </c>
      <c r="EA24" s="28">
        <v>0</v>
      </c>
      <c r="EB24" s="28">
        <v>0</v>
      </c>
      <c r="EC24" s="28">
        <v>0</v>
      </c>
      <c r="ED24" s="28">
        <v>24.69662379607723</v>
      </c>
      <c r="EE24" s="28">
        <v>0</v>
      </c>
      <c r="EF24" s="28">
        <v>277.85279977040182</v>
      </c>
      <c r="EG24" s="28">
        <v>324.12609400037695</v>
      </c>
      <c r="EH24" s="28">
        <v>0</v>
      </c>
      <c r="EI24" s="28">
        <v>0</v>
      </c>
      <c r="EJ24" s="28">
        <v>176.12849191447026</v>
      </c>
      <c r="EK24" s="28">
        <v>55.982041754588586</v>
      </c>
      <c r="EL24" s="28">
        <v>11.827935320626091</v>
      </c>
      <c r="EM24" s="28">
        <v>0</v>
      </c>
      <c r="EN24" s="28">
        <v>0</v>
      </c>
      <c r="EO24" s="28">
        <v>0</v>
      </c>
      <c r="EP24" s="28">
        <v>0</v>
      </c>
      <c r="EQ24" s="28">
        <v>0</v>
      </c>
      <c r="ER24" s="28">
        <v>0</v>
      </c>
      <c r="ES24" s="28">
        <f t="shared" si="0"/>
        <v>18823.497289769817</v>
      </c>
      <c r="ET24" s="28">
        <v>8483.2551238230189</v>
      </c>
      <c r="EU24" s="28">
        <v>0</v>
      </c>
      <c r="EV24" s="28">
        <v>0</v>
      </c>
      <c r="EW24" s="28">
        <v>0</v>
      </c>
      <c r="EX24" s="28">
        <v>0</v>
      </c>
      <c r="EY24" s="28">
        <v>0</v>
      </c>
      <c r="EZ24" s="28">
        <v>5748.8675456828105</v>
      </c>
      <c r="FA24" s="28">
        <f t="shared" si="1"/>
        <v>33055.619959275646</v>
      </c>
      <c r="FB24" s="33">
        <f>+FA24-Cuadro_Oferta_2013!EX24</f>
        <v>0</v>
      </c>
      <c r="AMC24"/>
      <c r="AMD24"/>
      <c r="AME24"/>
      <c r="AMF24"/>
      <c r="AMG24"/>
      <c r="AMH24"/>
      <c r="AMI24"/>
      <c r="AMJ24"/>
    </row>
    <row r="25" spans="1:1024" s="5" customFormat="1" x14ac:dyDescent="0.25">
      <c r="A25" s="9">
        <v>21</v>
      </c>
      <c r="B25" s="22"/>
      <c r="C25" s="24" t="s">
        <v>329</v>
      </c>
      <c r="D25" s="25" t="s">
        <v>330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158.26095236200663</v>
      </c>
      <c r="L25" s="28">
        <v>0</v>
      </c>
      <c r="M25" s="28">
        <v>142.75088906123275</v>
      </c>
      <c r="N25" s="28">
        <v>1884.3524176824508</v>
      </c>
      <c r="O25" s="28">
        <v>0</v>
      </c>
      <c r="P25" s="28">
        <v>4029.7981114981158</v>
      </c>
      <c r="Q25" s="28">
        <v>698.89284943349207</v>
      </c>
      <c r="R25" s="28">
        <v>994.28656166217661</v>
      </c>
      <c r="S25" s="28">
        <v>784.36256367820624</v>
      </c>
      <c r="T25" s="28">
        <v>24101.87804482512</v>
      </c>
      <c r="U25" s="28">
        <v>888.40387835363833</v>
      </c>
      <c r="V25" s="28">
        <v>2898.943593828154</v>
      </c>
      <c r="W25" s="28">
        <v>1290.7732163424525</v>
      </c>
      <c r="X25" s="28">
        <v>841.26724481754616</v>
      </c>
      <c r="Y25" s="28">
        <v>5891.6943153556285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  <c r="AK25" s="28">
        <v>0</v>
      </c>
      <c r="AL25" s="28">
        <v>36.868473711185047</v>
      </c>
      <c r="AM25" s="28">
        <v>0</v>
      </c>
      <c r="AN25" s="28">
        <v>0</v>
      </c>
      <c r="AO25" s="28">
        <v>0</v>
      </c>
      <c r="AP25" s="28">
        <v>0</v>
      </c>
      <c r="AQ25" s="28">
        <v>288.42225189714679</v>
      </c>
      <c r="AR25" s="28">
        <v>0</v>
      </c>
      <c r="AS25" s="28">
        <v>0</v>
      </c>
      <c r="AT25" s="28">
        <v>0</v>
      </c>
      <c r="AU25" s="28">
        <v>0</v>
      </c>
      <c r="AV25" s="28">
        <v>0</v>
      </c>
      <c r="AW25" s="28">
        <v>0</v>
      </c>
      <c r="AX25" s="28">
        <v>0</v>
      </c>
      <c r="AY25" s="28">
        <v>68.829222263471223</v>
      </c>
      <c r="AZ25" s="28">
        <v>0</v>
      </c>
      <c r="BA25" s="28">
        <v>0</v>
      </c>
      <c r="BB25" s="28">
        <v>0</v>
      </c>
      <c r="BC25" s="28">
        <v>0</v>
      </c>
      <c r="BD25" s="28">
        <v>0</v>
      </c>
      <c r="BE25" s="28">
        <v>0</v>
      </c>
      <c r="BF25" s="28">
        <v>0</v>
      </c>
      <c r="BG25" s="28">
        <v>0</v>
      </c>
      <c r="BH25" s="28">
        <v>26.423900057657789</v>
      </c>
      <c r="BI25" s="28">
        <v>0</v>
      </c>
      <c r="BJ25" s="28">
        <v>0</v>
      </c>
      <c r="BK25" s="28">
        <v>0</v>
      </c>
      <c r="BL25" s="28">
        <v>0</v>
      </c>
      <c r="BM25" s="28">
        <v>0</v>
      </c>
      <c r="BN25" s="28">
        <v>0</v>
      </c>
      <c r="BO25" s="28">
        <v>0</v>
      </c>
      <c r="BP25" s="28">
        <v>0</v>
      </c>
      <c r="BQ25" s="28">
        <v>0</v>
      </c>
      <c r="BR25" s="28">
        <v>0</v>
      </c>
      <c r="BS25" s="28">
        <v>0</v>
      </c>
      <c r="BT25" s="28">
        <v>0</v>
      </c>
      <c r="BU25" s="28">
        <v>0</v>
      </c>
      <c r="BV25" s="28">
        <v>0</v>
      </c>
      <c r="BW25" s="28">
        <v>0</v>
      </c>
      <c r="BX25" s="28">
        <v>0</v>
      </c>
      <c r="BY25" s="28">
        <v>0</v>
      </c>
      <c r="BZ25" s="28">
        <v>0</v>
      </c>
      <c r="CA25" s="28">
        <v>0</v>
      </c>
      <c r="CB25" s="28">
        <v>0</v>
      </c>
      <c r="CC25" s="28">
        <v>0</v>
      </c>
      <c r="CD25" s="28">
        <v>0</v>
      </c>
      <c r="CE25" s="28">
        <v>0</v>
      </c>
      <c r="CF25" s="28">
        <v>0</v>
      </c>
      <c r="CG25" s="28">
        <v>0</v>
      </c>
      <c r="CH25" s="28">
        <v>217.64575436037052</v>
      </c>
      <c r="CI25" s="28">
        <v>6.6297646540106259</v>
      </c>
      <c r="CJ25" s="28">
        <v>6.0898787952459426</v>
      </c>
      <c r="CK25" s="28">
        <v>0</v>
      </c>
      <c r="CL25" s="28">
        <v>0</v>
      </c>
      <c r="CM25" s="28">
        <v>322.63025828460303</v>
      </c>
      <c r="CN25" s="28">
        <v>0</v>
      </c>
      <c r="CO25" s="28">
        <v>220.69301779422486</v>
      </c>
      <c r="CP25" s="28">
        <v>0</v>
      </c>
      <c r="CQ25" s="28">
        <v>117.75384292734418</v>
      </c>
      <c r="CR25" s="28">
        <v>0</v>
      </c>
      <c r="CS25" s="28">
        <v>0</v>
      </c>
      <c r="CT25" s="28">
        <v>0</v>
      </c>
      <c r="CU25" s="28">
        <v>0</v>
      </c>
      <c r="CV25" s="28">
        <v>0</v>
      </c>
      <c r="CW25" s="28">
        <v>0</v>
      </c>
      <c r="CX25" s="28">
        <v>0</v>
      </c>
      <c r="CY25" s="28">
        <v>0</v>
      </c>
      <c r="CZ25" s="28">
        <v>0</v>
      </c>
      <c r="DA25" s="28">
        <v>59.238432138981558</v>
      </c>
      <c r="DB25" s="28">
        <v>503.74262754582094</v>
      </c>
      <c r="DC25" s="28">
        <v>0</v>
      </c>
      <c r="DD25" s="28">
        <v>12.856811262125502</v>
      </c>
      <c r="DE25" s="28">
        <v>0</v>
      </c>
      <c r="DF25" s="28">
        <v>0</v>
      </c>
      <c r="DG25" s="28">
        <v>0</v>
      </c>
      <c r="DH25" s="28">
        <v>0</v>
      </c>
      <c r="DI25" s="28">
        <v>0</v>
      </c>
      <c r="DJ25" s="28">
        <v>0</v>
      </c>
      <c r="DK25" s="28">
        <v>0</v>
      </c>
      <c r="DL25" s="28">
        <v>0</v>
      </c>
      <c r="DM25" s="28">
        <v>0</v>
      </c>
      <c r="DN25" s="28">
        <v>0</v>
      </c>
      <c r="DO25" s="28">
        <v>0</v>
      </c>
      <c r="DP25" s="28">
        <v>15.695333463816162</v>
      </c>
      <c r="DQ25" s="28">
        <v>0</v>
      </c>
      <c r="DR25" s="28">
        <v>0</v>
      </c>
      <c r="DS25" s="28">
        <v>0</v>
      </c>
      <c r="DT25" s="28">
        <v>0</v>
      </c>
      <c r="DU25" s="28">
        <v>0</v>
      </c>
      <c r="DV25" s="28">
        <v>0</v>
      </c>
      <c r="DW25" s="28">
        <v>0</v>
      </c>
      <c r="DX25" s="28">
        <v>0</v>
      </c>
      <c r="DY25" s="28">
        <v>0</v>
      </c>
      <c r="DZ25" s="28">
        <v>0</v>
      </c>
      <c r="EA25" s="28">
        <v>64.604865819409028</v>
      </c>
      <c r="EB25" s="28">
        <v>0</v>
      </c>
      <c r="EC25" s="28">
        <v>314.83609759955863</v>
      </c>
      <c r="ED25" s="28">
        <v>96.241643552708709</v>
      </c>
      <c r="EE25" s="28">
        <v>0</v>
      </c>
      <c r="EF25" s="28">
        <v>1493.5155499664265</v>
      </c>
      <c r="EG25" s="28">
        <v>116.69060362470343</v>
      </c>
      <c r="EH25" s="28">
        <v>0</v>
      </c>
      <c r="EI25" s="28">
        <v>0</v>
      </c>
      <c r="EJ25" s="28">
        <v>0</v>
      </c>
      <c r="EK25" s="28">
        <v>0</v>
      </c>
      <c r="EL25" s="28">
        <v>11.050904122246774</v>
      </c>
      <c r="EM25" s="28">
        <v>0</v>
      </c>
      <c r="EN25" s="28">
        <v>0</v>
      </c>
      <c r="EO25" s="28">
        <v>0</v>
      </c>
      <c r="EP25" s="28">
        <v>0</v>
      </c>
      <c r="EQ25" s="28">
        <v>0</v>
      </c>
      <c r="ER25" s="28">
        <v>0</v>
      </c>
      <c r="ES25" s="28">
        <f t="shared" si="0"/>
        <v>48606.123872741278</v>
      </c>
      <c r="ET25" s="28">
        <v>2068.0747749778329</v>
      </c>
      <c r="EU25" s="28">
        <v>0</v>
      </c>
      <c r="EV25" s="28">
        <v>0</v>
      </c>
      <c r="EW25" s="28">
        <v>0</v>
      </c>
      <c r="EX25" s="28">
        <v>0</v>
      </c>
      <c r="EY25" s="28">
        <v>0</v>
      </c>
      <c r="EZ25" s="28">
        <v>38912.667531139996</v>
      </c>
      <c r="FA25" s="28">
        <f t="shared" si="1"/>
        <v>89586.866178859113</v>
      </c>
      <c r="FB25" s="33">
        <f>+FA25-Cuadro_Oferta_2013!EX25</f>
        <v>0</v>
      </c>
      <c r="AMC25"/>
      <c r="AMD25"/>
      <c r="AME25"/>
      <c r="AMF25"/>
      <c r="AMG25"/>
      <c r="AMH25"/>
      <c r="AMI25"/>
      <c r="AMJ25"/>
    </row>
    <row r="26" spans="1:1024" s="5" customFormat="1" x14ac:dyDescent="0.25">
      <c r="A26" s="9">
        <v>22</v>
      </c>
      <c r="B26" s="22"/>
      <c r="C26" s="24" t="s">
        <v>331</v>
      </c>
      <c r="D26" s="25" t="s">
        <v>332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23185.015358140565</v>
      </c>
      <c r="AA26" s="28">
        <v>0</v>
      </c>
      <c r="AB26" s="28">
        <v>0</v>
      </c>
      <c r="AC26" s="28">
        <v>0</v>
      </c>
      <c r="AD26" s="28">
        <v>0</v>
      </c>
      <c r="AE26" s="28">
        <v>0</v>
      </c>
      <c r="AF26" s="28">
        <v>0</v>
      </c>
      <c r="AG26" s="28">
        <v>0</v>
      </c>
      <c r="AH26" s="28">
        <v>0</v>
      </c>
      <c r="AI26" s="28">
        <v>0</v>
      </c>
      <c r="AJ26" s="28">
        <v>0</v>
      </c>
      <c r="AK26" s="28">
        <v>310.44291120536781</v>
      </c>
      <c r="AL26" s="28">
        <v>114760.88419261097</v>
      </c>
      <c r="AM26" s="28">
        <v>0</v>
      </c>
      <c r="AN26" s="28">
        <v>0</v>
      </c>
      <c r="AO26" s="28">
        <v>0</v>
      </c>
      <c r="AP26" s="28">
        <v>165772.50524444866</v>
      </c>
      <c r="AQ26" s="28">
        <v>0</v>
      </c>
      <c r="AR26" s="28">
        <v>0</v>
      </c>
      <c r="AS26" s="28">
        <v>0</v>
      </c>
      <c r="AT26" s="28">
        <v>15.40624409757608</v>
      </c>
      <c r="AU26" s="28">
        <v>0</v>
      </c>
      <c r="AV26" s="28">
        <v>0</v>
      </c>
      <c r="AW26" s="28">
        <v>0</v>
      </c>
      <c r="AX26" s="28">
        <v>0</v>
      </c>
      <c r="AY26" s="28">
        <v>0</v>
      </c>
      <c r="AZ26" s="28">
        <v>226.99499615960431</v>
      </c>
      <c r="BA26" s="28">
        <v>0</v>
      </c>
      <c r="BB26" s="28">
        <v>3330.2601820816717</v>
      </c>
      <c r="BC26" s="28">
        <v>0</v>
      </c>
      <c r="BD26" s="28">
        <v>0</v>
      </c>
      <c r="BE26" s="28">
        <v>0</v>
      </c>
      <c r="BF26" s="28">
        <v>0</v>
      </c>
      <c r="BG26" s="28">
        <v>0</v>
      </c>
      <c r="BH26" s="28">
        <v>0</v>
      </c>
      <c r="BI26" s="28">
        <v>0</v>
      </c>
      <c r="BJ26" s="28">
        <v>0</v>
      </c>
      <c r="BK26" s="28">
        <v>0</v>
      </c>
      <c r="BL26" s="28">
        <v>0</v>
      </c>
      <c r="BM26" s="28">
        <v>0</v>
      </c>
      <c r="BN26" s="28">
        <v>0</v>
      </c>
      <c r="BO26" s="28">
        <v>0</v>
      </c>
      <c r="BP26" s="28">
        <v>0</v>
      </c>
      <c r="BQ26" s="28">
        <v>0</v>
      </c>
      <c r="BR26" s="28">
        <v>0</v>
      </c>
      <c r="BS26" s="28">
        <v>0</v>
      </c>
      <c r="BT26" s="28">
        <v>0</v>
      </c>
      <c r="BU26" s="28">
        <v>0</v>
      </c>
      <c r="BV26" s="28">
        <v>0</v>
      </c>
      <c r="BW26" s="28">
        <v>0</v>
      </c>
      <c r="BX26" s="28">
        <v>0</v>
      </c>
      <c r="BY26" s="28">
        <v>0</v>
      </c>
      <c r="BZ26" s="28">
        <v>0</v>
      </c>
      <c r="CA26" s="28">
        <v>0</v>
      </c>
      <c r="CB26" s="28">
        <v>0</v>
      </c>
      <c r="CC26" s="28">
        <v>0</v>
      </c>
      <c r="CD26" s="28">
        <v>0</v>
      </c>
      <c r="CE26" s="28">
        <v>0</v>
      </c>
      <c r="CF26" s="28">
        <v>0</v>
      </c>
      <c r="CG26" s="28">
        <v>0</v>
      </c>
      <c r="CH26" s="28">
        <v>1.1416261175645948</v>
      </c>
      <c r="CI26" s="28">
        <v>0</v>
      </c>
      <c r="CJ26" s="28">
        <v>0</v>
      </c>
      <c r="CK26" s="28">
        <v>0</v>
      </c>
      <c r="CL26" s="28">
        <v>0</v>
      </c>
      <c r="CM26" s="28">
        <v>0</v>
      </c>
      <c r="CN26" s="28">
        <v>0</v>
      </c>
      <c r="CO26" s="28">
        <v>0</v>
      </c>
      <c r="CP26" s="28">
        <v>0</v>
      </c>
      <c r="CQ26" s="28">
        <v>0</v>
      </c>
      <c r="CR26" s="28">
        <v>0</v>
      </c>
      <c r="CS26" s="28">
        <v>0</v>
      </c>
      <c r="CT26" s="28">
        <v>0</v>
      </c>
      <c r="CU26" s="28">
        <v>0</v>
      </c>
      <c r="CV26" s="28">
        <v>0</v>
      </c>
      <c r="CW26" s="28">
        <v>0</v>
      </c>
      <c r="CX26" s="28">
        <v>0</v>
      </c>
      <c r="CY26" s="28">
        <v>0</v>
      </c>
      <c r="CZ26" s="28">
        <v>0</v>
      </c>
      <c r="DA26" s="28">
        <v>0</v>
      </c>
      <c r="DB26" s="28">
        <v>0</v>
      </c>
      <c r="DC26" s="28">
        <v>0</v>
      </c>
      <c r="DD26" s="28">
        <v>0</v>
      </c>
      <c r="DE26" s="28">
        <v>0</v>
      </c>
      <c r="DF26" s="28">
        <v>0</v>
      </c>
      <c r="DG26" s="28">
        <v>0</v>
      </c>
      <c r="DH26" s="28">
        <v>0</v>
      </c>
      <c r="DI26" s="28">
        <v>0</v>
      </c>
      <c r="DJ26" s="28">
        <v>0</v>
      </c>
      <c r="DK26" s="28">
        <v>0</v>
      </c>
      <c r="DL26" s="28">
        <v>0</v>
      </c>
      <c r="DM26" s="28">
        <v>0</v>
      </c>
      <c r="DN26" s="28">
        <v>0</v>
      </c>
      <c r="DO26" s="28">
        <v>0</v>
      </c>
      <c r="DP26" s="28">
        <v>0</v>
      </c>
      <c r="DQ26" s="28">
        <v>0</v>
      </c>
      <c r="DR26" s="28">
        <v>0</v>
      </c>
      <c r="DS26" s="28">
        <v>0</v>
      </c>
      <c r="DT26" s="28">
        <v>0</v>
      </c>
      <c r="DU26" s="28">
        <v>0</v>
      </c>
      <c r="DV26" s="28">
        <v>0</v>
      </c>
      <c r="DW26" s="28">
        <v>0</v>
      </c>
      <c r="DX26" s="28">
        <v>0</v>
      </c>
      <c r="DY26" s="28">
        <v>0</v>
      </c>
      <c r="DZ26" s="28">
        <v>0</v>
      </c>
      <c r="EA26" s="28">
        <v>0</v>
      </c>
      <c r="EB26" s="28">
        <v>0</v>
      </c>
      <c r="EC26" s="28">
        <v>0</v>
      </c>
      <c r="ED26" s="28">
        <v>0</v>
      </c>
      <c r="EE26" s="28">
        <v>0</v>
      </c>
      <c r="EF26" s="28">
        <v>0</v>
      </c>
      <c r="EG26" s="28">
        <v>0</v>
      </c>
      <c r="EH26" s="28">
        <v>0</v>
      </c>
      <c r="EI26" s="28">
        <v>0</v>
      </c>
      <c r="EJ26" s="28">
        <v>0</v>
      </c>
      <c r="EK26" s="28">
        <v>0</v>
      </c>
      <c r="EL26" s="28">
        <v>0</v>
      </c>
      <c r="EM26" s="28">
        <v>0</v>
      </c>
      <c r="EN26" s="28">
        <v>0</v>
      </c>
      <c r="EO26" s="28">
        <v>0</v>
      </c>
      <c r="EP26" s="28">
        <v>0</v>
      </c>
      <c r="EQ26" s="28">
        <v>0</v>
      </c>
      <c r="ER26" s="28">
        <v>0</v>
      </c>
      <c r="ES26" s="28">
        <f t="shared" si="0"/>
        <v>307602.650754862</v>
      </c>
      <c r="ET26" s="28">
        <v>8949.6595384145658</v>
      </c>
      <c r="EU26" s="28">
        <v>0</v>
      </c>
      <c r="EV26" s="28">
        <v>0</v>
      </c>
      <c r="EW26" s="28">
        <v>20031.414170460946</v>
      </c>
      <c r="EX26" s="28">
        <v>0</v>
      </c>
      <c r="EY26" s="28">
        <v>0</v>
      </c>
      <c r="EZ26" s="28">
        <v>156.30247900000001</v>
      </c>
      <c r="FA26" s="28">
        <f t="shared" si="1"/>
        <v>336740.02694273752</v>
      </c>
      <c r="FB26" s="33">
        <f>+FA26-Cuadro_Oferta_2013!EX26</f>
        <v>0</v>
      </c>
      <c r="AMC26"/>
      <c r="AMD26"/>
      <c r="AME26"/>
      <c r="AMF26"/>
      <c r="AMG26"/>
      <c r="AMH26"/>
      <c r="AMI26"/>
      <c r="AMJ26"/>
    </row>
    <row r="27" spans="1:1024" s="5" customFormat="1" x14ac:dyDescent="0.25">
      <c r="A27" s="9">
        <v>23</v>
      </c>
      <c r="B27" s="22"/>
      <c r="C27" s="24" t="s">
        <v>333</v>
      </c>
      <c r="D27" s="25" t="s">
        <v>334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714.13728641085879</v>
      </c>
      <c r="AB27" s="28">
        <v>0</v>
      </c>
      <c r="AC27" s="28">
        <v>0</v>
      </c>
      <c r="AD27" s="28">
        <v>0</v>
      </c>
      <c r="AE27" s="28">
        <v>0</v>
      </c>
      <c r="AF27" s="28">
        <v>0</v>
      </c>
      <c r="AG27" s="28">
        <v>0</v>
      </c>
      <c r="AH27" s="28">
        <v>0</v>
      </c>
      <c r="AI27" s="28">
        <v>0</v>
      </c>
      <c r="AJ27" s="28">
        <v>0</v>
      </c>
      <c r="AK27" s="28">
        <v>0</v>
      </c>
      <c r="AL27" s="28">
        <v>80268.204633929112</v>
      </c>
      <c r="AM27" s="28">
        <v>0</v>
      </c>
      <c r="AN27" s="28">
        <v>0</v>
      </c>
      <c r="AO27" s="28">
        <v>0</v>
      </c>
      <c r="AP27" s="28">
        <v>6593.9954124590595</v>
      </c>
      <c r="AQ27" s="28">
        <v>0</v>
      </c>
      <c r="AR27" s="28">
        <v>0</v>
      </c>
      <c r="AS27" s="28">
        <v>0</v>
      </c>
      <c r="AT27" s="28">
        <v>0</v>
      </c>
      <c r="AU27" s="28">
        <v>0</v>
      </c>
      <c r="AV27" s="28">
        <v>0</v>
      </c>
      <c r="AW27" s="28">
        <v>0</v>
      </c>
      <c r="AX27" s="28">
        <v>0</v>
      </c>
      <c r="AY27" s="28">
        <v>0</v>
      </c>
      <c r="AZ27" s="28">
        <v>249.15820514012444</v>
      </c>
      <c r="BA27" s="28">
        <v>0</v>
      </c>
      <c r="BB27" s="28">
        <v>0</v>
      </c>
      <c r="BC27" s="28">
        <v>0</v>
      </c>
      <c r="BD27" s="28">
        <v>0</v>
      </c>
      <c r="BE27" s="28">
        <v>0</v>
      </c>
      <c r="BF27" s="28">
        <v>0</v>
      </c>
      <c r="BG27" s="28">
        <v>0</v>
      </c>
      <c r="BH27" s="28">
        <v>0</v>
      </c>
      <c r="BI27" s="28">
        <v>0</v>
      </c>
      <c r="BJ27" s="28">
        <v>0</v>
      </c>
      <c r="BK27" s="28">
        <v>0</v>
      </c>
      <c r="BL27" s="28">
        <v>0</v>
      </c>
      <c r="BM27" s="28">
        <v>0</v>
      </c>
      <c r="BN27" s="28">
        <v>0</v>
      </c>
      <c r="BO27" s="28">
        <v>0</v>
      </c>
      <c r="BP27" s="28">
        <v>0</v>
      </c>
      <c r="BQ27" s="28">
        <v>0</v>
      </c>
      <c r="BR27" s="28">
        <v>0</v>
      </c>
      <c r="BS27" s="28">
        <v>0</v>
      </c>
      <c r="BT27" s="28">
        <v>0</v>
      </c>
      <c r="BU27" s="28">
        <v>0</v>
      </c>
      <c r="BV27" s="28">
        <v>0</v>
      </c>
      <c r="BW27" s="28">
        <v>0</v>
      </c>
      <c r="BX27" s="28">
        <v>0</v>
      </c>
      <c r="BY27" s="28">
        <v>0</v>
      </c>
      <c r="BZ27" s="28">
        <v>0</v>
      </c>
      <c r="CA27" s="28">
        <v>0</v>
      </c>
      <c r="CB27" s="28">
        <v>0</v>
      </c>
      <c r="CC27" s="28">
        <v>0</v>
      </c>
      <c r="CD27" s="28">
        <v>0</v>
      </c>
      <c r="CE27" s="28">
        <v>0</v>
      </c>
      <c r="CF27" s="28">
        <v>0</v>
      </c>
      <c r="CG27" s="28">
        <v>0</v>
      </c>
      <c r="CH27" s="28">
        <v>0</v>
      </c>
      <c r="CI27" s="28">
        <v>0</v>
      </c>
      <c r="CJ27" s="28">
        <v>0</v>
      </c>
      <c r="CK27" s="28">
        <v>0</v>
      </c>
      <c r="CL27" s="28">
        <v>0</v>
      </c>
      <c r="CM27" s="28">
        <v>0</v>
      </c>
      <c r="CN27" s="28">
        <v>0</v>
      </c>
      <c r="CO27" s="28">
        <v>0</v>
      </c>
      <c r="CP27" s="28">
        <v>0</v>
      </c>
      <c r="CQ27" s="28">
        <v>0</v>
      </c>
      <c r="CR27" s="28">
        <v>0</v>
      </c>
      <c r="CS27" s="28">
        <v>0</v>
      </c>
      <c r="CT27" s="28">
        <v>0</v>
      </c>
      <c r="CU27" s="28">
        <v>0</v>
      </c>
      <c r="CV27" s="28">
        <v>0</v>
      </c>
      <c r="CW27" s="28">
        <v>0</v>
      </c>
      <c r="CX27" s="28">
        <v>0</v>
      </c>
      <c r="CY27" s="28">
        <v>0</v>
      </c>
      <c r="CZ27" s="28">
        <v>0</v>
      </c>
      <c r="DA27" s="28">
        <v>0</v>
      </c>
      <c r="DB27" s="28">
        <v>0</v>
      </c>
      <c r="DC27" s="28">
        <v>0</v>
      </c>
      <c r="DD27" s="28">
        <v>0</v>
      </c>
      <c r="DE27" s="28">
        <v>0</v>
      </c>
      <c r="DF27" s="28">
        <v>0</v>
      </c>
      <c r="DG27" s="28">
        <v>0</v>
      </c>
      <c r="DH27" s="28">
        <v>0</v>
      </c>
      <c r="DI27" s="28">
        <v>0</v>
      </c>
      <c r="DJ27" s="28">
        <v>0</v>
      </c>
      <c r="DK27" s="28">
        <v>0</v>
      </c>
      <c r="DL27" s="28">
        <v>0</v>
      </c>
      <c r="DM27" s="28">
        <v>0</v>
      </c>
      <c r="DN27" s="28">
        <v>0</v>
      </c>
      <c r="DO27" s="28">
        <v>0</v>
      </c>
      <c r="DP27" s="28">
        <v>0</v>
      </c>
      <c r="DQ27" s="28">
        <v>0</v>
      </c>
      <c r="DR27" s="28">
        <v>0</v>
      </c>
      <c r="DS27" s="28">
        <v>0</v>
      </c>
      <c r="DT27" s="28">
        <v>0</v>
      </c>
      <c r="DU27" s="28">
        <v>0</v>
      </c>
      <c r="DV27" s="28">
        <v>0</v>
      </c>
      <c r="DW27" s="28">
        <v>0</v>
      </c>
      <c r="DX27" s="28">
        <v>0</v>
      </c>
      <c r="DY27" s="28">
        <v>0</v>
      </c>
      <c r="DZ27" s="28">
        <v>0</v>
      </c>
      <c r="EA27" s="28">
        <v>0</v>
      </c>
      <c r="EB27" s="28">
        <v>0</v>
      </c>
      <c r="EC27" s="28">
        <v>0</v>
      </c>
      <c r="ED27" s="28">
        <v>0</v>
      </c>
      <c r="EE27" s="28">
        <v>0</v>
      </c>
      <c r="EF27" s="28">
        <v>0</v>
      </c>
      <c r="EG27" s="28">
        <v>0</v>
      </c>
      <c r="EH27" s="28">
        <v>0</v>
      </c>
      <c r="EI27" s="28">
        <v>0</v>
      </c>
      <c r="EJ27" s="28">
        <v>0</v>
      </c>
      <c r="EK27" s="28">
        <v>0</v>
      </c>
      <c r="EL27" s="28">
        <v>0</v>
      </c>
      <c r="EM27" s="28">
        <v>0</v>
      </c>
      <c r="EN27" s="28">
        <v>0</v>
      </c>
      <c r="EO27" s="28">
        <v>0</v>
      </c>
      <c r="EP27" s="28">
        <v>0</v>
      </c>
      <c r="EQ27" s="28">
        <v>0</v>
      </c>
      <c r="ER27" s="28">
        <v>0</v>
      </c>
      <c r="ES27" s="28">
        <f t="shared" si="0"/>
        <v>87825.495537939147</v>
      </c>
      <c r="ET27" s="28">
        <v>201</v>
      </c>
      <c r="EU27" s="28">
        <v>0</v>
      </c>
      <c r="EV27" s="28">
        <v>0</v>
      </c>
      <c r="EW27" s="28">
        <v>3039.048102182076</v>
      </c>
      <c r="EX27" s="28">
        <v>0</v>
      </c>
      <c r="EY27" s="28">
        <v>0</v>
      </c>
      <c r="EZ27" s="28">
        <v>267.98719540000002</v>
      </c>
      <c r="FA27" s="28">
        <f t="shared" si="1"/>
        <v>91333.530835521218</v>
      </c>
      <c r="FB27" s="33">
        <f>+FA27-Cuadro_Oferta_2013!EX27</f>
        <v>0</v>
      </c>
      <c r="AMC27"/>
      <c r="AMD27"/>
      <c r="AME27"/>
      <c r="AMF27"/>
      <c r="AMG27"/>
      <c r="AMH27"/>
      <c r="AMI27"/>
      <c r="AMJ27"/>
    </row>
    <row r="28" spans="1:1024" s="5" customFormat="1" x14ac:dyDescent="0.25">
      <c r="A28" s="9">
        <v>24</v>
      </c>
      <c r="B28" s="22"/>
      <c r="C28" s="24" t="s">
        <v>335</v>
      </c>
      <c r="D28" s="25" t="s">
        <v>336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14289.366534980227</v>
      </c>
      <c r="AC28" s="28">
        <v>0</v>
      </c>
      <c r="AD28" s="28">
        <v>0</v>
      </c>
      <c r="AE28" s="28">
        <v>0</v>
      </c>
      <c r="AF28" s="28">
        <v>2.9838015662015893</v>
      </c>
      <c r="AG28" s="28">
        <v>0</v>
      </c>
      <c r="AH28" s="28">
        <v>0</v>
      </c>
      <c r="AI28" s="28">
        <v>0</v>
      </c>
      <c r="AJ28" s="28">
        <v>0</v>
      </c>
      <c r="AK28" s="28">
        <v>156884.61614026563</v>
      </c>
      <c r="AL28" s="28">
        <v>20013.2474670878</v>
      </c>
      <c r="AM28" s="28">
        <v>0</v>
      </c>
      <c r="AN28" s="28">
        <v>0</v>
      </c>
      <c r="AO28" s="28">
        <v>0</v>
      </c>
      <c r="AP28" s="28">
        <v>4058.7720550607009</v>
      </c>
      <c r="AQ28" s="28">
        <v>0</v>
      </c>
      <c r="AR28" s="28">
        <v>0</v>
      </c>
      <c r="AS28" s="28">
        <v>3224.75852881329</v>
      </c>
      <c r="AT28" s="28">
        <v>2.9598614416333624</v>
      </c>
      <c r="AU28" s="28">
        <v>0</v>
      </c>
      <c r="AV28" s="28">
        <v>0</v>
      </c>
      <c r="AW28" s="28">
        <v>0</v>
      </c>
      <c r="AX28" s="28">
        <v>0</v>
      </c>
      <c r="AY28" s="28">
        <v>243.05224228600102</v>
      </c>
      <c r="AZ28" s="28">
        <v>7.2951736358854111</v>
      </c>
      <c r="BA28" s="28">
        <v>0</v>
      </c>
      <c r="BB28" s="28">
        <v>0</v>
      </c>
      <c r="BC28" s="28">
        <v>0</v>
      </c>
      <c r="BD28" s="28">
        <v>0</v>
      </c>
      <c r="BE28" s="28">
        <v>0</v>
      </c>
      <c r="BF28" s="28">
        <v>0</v>
      </c>
      <c r="BG28" s="28">
        <v>0</v>
      </c>
      <c r="BH28" s="28">
        <v>0</v>
      </c>
      <c r="BI28" s="28">
        <v>0</v>
      </c>
      <c r="BJ28" s="28">
        <v>0</v>
      </c>
      <c r="BK28" s="28">
        <v>0</v>
      </c>
      <c r="BL28" s="28">
        <v>0</v>
      </c>
      <c r="BM28" s="28">
        <v>0</v>
      </c>
      <c r="BN28" s="28">
        <v>0</v>
      </c>
      <c r="BO28" s="28">
        <v>0</v>
      </c>
      <c r="BP28" s="28">
        <v>0</v>
      </c>
      <c r="BQ28" s="28">
        <v>0</v>
      </c>
      <c r="BR28" s="28">
        <v>0</v>
      </c>
      <c r="BS28" s="28">
        <v>0</v>
      </c>
      <c r="BT28" s="28">
        <v>0</v>
      </c>
      <c r="BU28" s="28">
        <v>0</v>
      </c>
      <c r="BV28" s="28">
        <v>0</v>
      </c>
      <c r="BW28" s="28">
        <v>0</v>
      </c>
      <c r="BX28" s="28">
        <v>0</v>
      </c>
      <c r="BY28" s="28">
        <v>0</v>
      </c>
      <c r="BZ28" s="28">
        <v>0</v>
      </c>
      <c r="CA28" s="28">
        <v>0</v>
      </c>
      <c r="CB28" s="28">
        <v>0</v>
      </c>
      <c r="CC28" s="28">
        <v>0</v>
      </c>
      <c r="CD28" s="28">
        <v>0</v>
      </c>
      <c r="CE28" s="28">
        <v>0</v>
      </c>
      <c r="CF28" s="28">
        <v>0</v>
      </c>
      <c r="CG28" s="28">
        <v>0</v>
      </c>
      <c r="CH28" s="28">
        <v>9.9588729172068433</v>
      </c>
      <c r="CI28" s="28">
        <v>0</v>
      </c>
      <c r="CJ28" s="28">
        <v>0</v>
      </c>
      <c r="CK28" s="28">
        <v>0</v>
      </c>
      <c r="CL28" s="28">
        <v>0</v>
      </c>
      <c r="CM28" s="28">
        <v>0</v>
      </c>
      <c r="CN28" s="28">
        <v>0</v>
      </c>
      <c r="CO28" s="28">
        <v>0</v>
      </c>
      <c r="CP28" s="28">
        <v>0</v>
      </c>
      <c r="CQ28" s="28">
        <v>0</v>
      </c>
      <c r="CR28" s="28">
        <v>0</v>
      </c>
      <c r="CS28" s="28">
        <v>0</v>
      </c>
      <c r="CT28" s="28">
        <v>0</v>
      </c>
      <c r="CU28" s="28">
        <v>0</v>
      </c>
      <c r="CV28" s="28">
        <v>0</v>
      </c>
      <c r="CW28" s="28">
        <v>0</v>
      </c>
      <c r="CX28" s="28">
        <v>0</v>
      </c>
      <c r="CY28" s="28">
        <v>0</v>
      </c>
      <c r="CZ28" s="28">
        <v>0</v>
      </c>
      <c r="DA28" s="28">
        <v>449.32191559802027</v>
      </c>
      <c r="DB28" s="28">
        <v>1582.6072078114489</v>
      </c>
      <c r="DC28" s="28">
        <v>1.4300660431158523</v>
      </c>
      <c r="DD28" s="28">
        <v>4.6449986345456393</v>
      </c>
      <c r="DE28" s="28">
        <v>0</v>
      </c>
      <c r="DF28" s="28">
        <v>0</v>
      </c>
      <c r="DG28" s="28">
        <v>0</v>
      </c>
      <c r="DH28" s="28">
        <v>0</v>
      </c>
      <c r="DI28" s="28">
        <v>0</v>
      </c>
      <c r="DJ28" s="28">
        <v>0</v>
      </c>
      <c r="DK28" s="28">
        <v>0</v>
      </c>
      <c r="DL28" s="28">
        <v>0</v>
      </c>
      <c r="DM28" s="28">
        <v>0</v>
      </c>
      <c r="DN28" s="28">
        <v>0</v>
      </c>
      <c r="DO28" s="28">
        <v>0</v>
      </c>
      <c r="DP28" s="28">
        <v>0</v>
      </c>
      <c r="DQ28" s="28">
        <v>0</v>
      </c>
      <c r="DR28" s="28">
        <v>0</v>
      </c>
      <c r="DS28" s="28">
        <v>0</v>
      </c>
      <c r="DT28" s="28">
        <v>0</v>
      </c>
      <c r="DU28" s="28">
        <v>0</v>
      </c>
      <c r="DV28" s="28">
        <v>0</v>
      </c>
      <c r="DW28" s="28">
        <v>0</v>
      </c>
      <c r="DX28" s="28">
        <v>0</v>
      </c>
      <c r="DY28" s="28">
        <v>0</v>
      </c>
      <c r="DZ28" s="28">
        <v>0</v>
      </c>
      <c r="EA28" s="28">
        <v>0</v>
      </c>
      <c r="EB28" s="28">
        <v>0</v>
      </c>
      <c r="EC28" s="28">
        <v>0</v>
      </c>
      <c r="ED28" s="28">
        <v>143.34508402903361</v>
      </c>
      <c r="EE28" s="28">
        <v>0</v>
      </c>
      <c r="EF28" s="28">
        <v>792.71283087362667</v>
      </c>
      <c r="EG28" s="28">
        <v>675.92036698218203</v>
      </c>
      <c r="EH28" s="28">
        <v>0</v>
      </c>
      <c r="EI28" s="28">
        <v>0</v>
      </c>
      <c r="EJ28" s="28">
        <v>22.816375872854444</v>
      </c>
      <c r="EK28" s="28">
        <v>22.696679590728031</v>
      </c>
      <c r="EL28" s="28">
        <v>44.793085960721442</v>
      </c>
      <c r="EM28" s="28">
        <v>0</v>
      </c>
      <c r="EN28" s="28">
        <v>0</v>
      </c>
      <c r="EO28" s="28">
        <v>0</v>
      </c>
      <c r="EP28" s="28">
        <v>0</v>
      </c>
      <c r="EQ28" s="28">
        <v>0</v>
      </c>
      <c r="ER28" s="28">
        <v>0</v>
      </c>
      <c r="ES28" s="28">
        <f t="shared" si="0"/>
        <v>202477.29928945081</v>
      </c>
      <c r="ET28" s="28">
        <v>48571.771915515856</v>
      </c>
      <c r="EU28" s="28">
        <v>0</v>
      </c>
      <c r="EV28" s="28">
        <v>0</v>
      </c>
      <c r="EW28" s="28">
        <v>7799.926562486181</v>
      </c>
      <c r="EX28" s="28">
        <v>0</v>
      </c>
      <c r="EY28" s="28">
        <v>0</v>
      </c>
      <c r="EZ28" s="28">
        <v>8371.9108523884261</v>
      </c>
      <c r="FA28" s="28">
        <f t="shared" si="1"/>
        <v>267220.90861984127</v>
      </c>
      <c r="FB28" s="33">
        <f>+FA28-Cuadro_Oferta_2013!EX28</f>
        <v>0</v>
      </c>
      <c r="AMC28"/>
      <c r="AMD28"/>
      <c r="AME28"/>
      <c r="AMF28"/>
      <c r="AMG28"/>
      <c r="AMH28"/>
      <c r="AMI28"/>
      <c r="AMJ28"/>
    </row>
    <row r="29" spans="1:1024" s="5" customFormat="1" ht="25.5" x14ac:dyDescent="0.25">
      <c r="A29" s="9">
        <v>25</v>
      </c>
      <c r="B29" s="22"/>
      <c r="C29" s="24" t="s">
        <v>337</v>
      </c>
      <c r="D29" s="25" t="s">
        <v>338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26.906211346303095</v>
      </c>
      <c r="Q29" s="28">
        <v>0</v>
      </c>
      <c r="R29" s="28">
        <v>0</v>
      </c>
      <c r="S29" s="28">
        <v>0</v>
      </c>
      <c r="T29" s="28">
        <v>0</v>
      </c>
      <c r="U29" s="28">
        <v>90.375467926607541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2446.6662879407477</v>
      </c>
      <c r="AD29" s="28">
        <v>0</v>
      </c>
      <c r="AE29" s="28">
        <v>0</v>
      </c>
      <c r="AF29" s="28">
        <v>0</v>
      </c>
      <c r="AG29" s="28">
        <v>0</v>
      </c>
      <c r="AH29" s="28">
        <v>0</v>
      </c>
      <c r="AI29" s="28">
        <v>0</v>
      </c>
      <c r="AJ29" s="28">
        <v>0</v>
      </c>
      <c r="AK29" s="28">
        <v>0</v>
      </c>
      <c r="AL29" s="28">
        <v>4024.450465297467</v>
      </c>
      <c r="AM29" s="28">
        <v>0</v>
      </c>
      <c r="AN29" s="28">
        <v>21.274025384786853</v>
      </c>
      <c r="AO29" s="28">
        <v>0</v>
      </c>
      <c r="AP29" s="28">
        <v>3975.0124491634929</v>
      </c>
      <c r="AQ29" s="28">
        <v>0</v>
      </c>
      <c r="AR29" s="28">
        <v>115.06296202966674</v>
      </c>
      <c r="AS29" s="28">
        <v>406.21259697700941</v>
      </c>
      <c r="AT29" s="28">
        <v>1.384170479084418</v>
      </c>
      <c r="AU29" s="28">
        <v>0</v>
      </c>
      <c r="AV29" s="28">
        <v>0</v>
      </c>
      <c r="AW29" s="28">
        <v>0</v>
      </c>
      <c r="AX29" s="28">
        <v>0</v>
      </c>
      <c r="AY29" s="28">
        <v>1618.3283777777581</v>
      </c>
      <c r="AZ29" s="28">
        <v>97.719171316926449</v>
      </c>
      <c r="BA29" s="28">
        <v>0</v>
      </c>
      <c r="BB29" s="28">
        <v>0</v>
      </c>
      <c r="BC29" s="28">
        <v>0</v>
      </c>
      <c r="BD29" s="28">
        <v>0</v>
      </c>
      <c r="BE29" s="28">
        <v>0</v>
      </c>
      <c r="BF29" s="28">
        <v>5132.8097055934822</v>
      </c>
      <c r="BG29" s="28">
        <v>0</v>
      </c>
      <c r="BH29" s="28">
        <v>0</v>
      </c>
      <c r="BI29" s="28">
        <v>0</v>
      </c>
      <c r="BJ29" s="28">
        <v>0</v>
      </c>
      <c r="BK29" s="28">
        <v>0</v>
      </c>
      <c r="BL29" s="28">
        <v>0</v>
      </c>
      <c r="BM29" s="28">
        <v>0</v>
      </c>
      <c r="BN29" s="28">
        <v>0</v>
      </c>
      <c r="BO29" s="28">
        <v>0</v>
      </c>
      <c r="BP29" s="28">
        <v>0</v>
      </c>
      <c r="BQ29" s="28">
        <v>0</v>
      </c>
      <c r="BR29" s="28">
        <v>0</v>
      </c>
      <c r="BS29" s="28">
        <v>0</v>
      </c>
      <c r="BT29" s="28">
        <v>0</v>
      </c>
      <c r="BU29" s="28">
        <v>0</v>
      </c>
      <c r="BV29" s="28">
        <v>0</v>
      </c>
      <c r="BW29" s="28">
        <v>0</v>
      </c>
      <c r="BX29" s="28">
        <v>0</v>
      </c>
      <c r="BY29" s="28">
        <v>0</v>
      </c>
      <c r="BZ29" s="28">
        <v>0</v>
      </c>
      <c r="CA29" s="28">
        <v>0</v>
      </c>
      <c r="CB29" s="28">
        <v>0</v>
      </c>
      <c r="CC29" s="28">
        <v>0</v>
      </c>
      <c r="CD29" s="28">
        <v>0</v>
      </c>
      <c r="CE29" s="28">
        <v>0</v>
      </c>
      <c r="CF29" s="28">
        <v>93.310515076745276</v>
      </c>
      <c r="CG29" s="28">
        <v>0</v>
      </c>
      <c r="CH29" s="28">
        <v>0</v>
      </c>
      <c r="CI29" s="28">
        <v>0</v>
      </c>
      <c r="CJ29" s="28">
        <v>0</v>
      </c>
      <c r="CK29" s="28">
        <v>0</v>
      </c>
      <c r="CL29" s="28">
        <v>0</v>
      </c>
      <c r="CM29" s="28">
        <v>0</v>
      </c>
      <c r="CN29" s="28">
        <v>0</v>
      </c>
      <c r="CO29" s="28">
        <v>0</v>
      </c>
      <c r="CP29" s="28">
        <v>0</v>
      </c>
      <c r="CQ29" s="28">
        <v>0</v>
      </c>
      <c r="CR29" s="28">
        <v>0</v>
      </c>
      <c r="CS29" s="28">
        <v>0</v>
      </c>
      <c r="CT29" s="28">
        <v>0</v>
      </c>
      <c r="CU29" s="28">
        <v>0</v>
      </c>
      <c r="CV29" s="28">
        <v>0</v>
      </c>
      <c r="CW29" s="28">
        <v>0</v>
      </c>
      <c r="CX29" s="28">
        <v>0</v>
      </c>
      <c r="CY29" s="28">
        <v>0</v>
      </c>
      <c r="CZ29" s="28">
        <v>0</v>
      </c>
      <c r="DA29" s="28">
        <v>22.457394348013828</v>
      </c>
      <c r="DB29" s="28">
        <v>86.640691916342604</v>
      </c>
      <c r="DC29" s="28">
        <v>0</v>
      </c>
      <c r="DD29" s="28">
        <v>0</v>
      </c>
      <c r="DE29" s="28">
        <v>0</v>
      </c>
      <c r="DF29" s="28">
        <v>0</v>
      </c>
      <c r="DG29" s="28">
        <v>0</v>
      </c>
      <c r="DH29" s="28">
        <v>0</v>
      </c>
      <c r="DI29" s="28">
        <v>0</v>
      </c>
      <c r="DJ29" s="28">
        <v>0</v>
      </c>
      <c r="DK29" s="28">
        <v>0</v>
      </c>
      <c r="DL29" s="28">
        <v>0</v>
      </c>
      <c r="DM29" s="28">
        <v>0</v>
      </c>
      <c r="DN29" s="28">
        <v>0</v>
      </c>
      <c r="DO29" s="28">
        <v>0</v>
      </c>
      <c r="DP29" s="28">
        <v>0</v>
      </c>
      <c r="DQ29" s="28">
        <v>0</v>
      </c>
      <c r="DR29" s="28">
        <v>0</v>
      </c>
      <c r="DS29" s="28">
        <v>0</v>
      </c>
      <c r="DT29" s="28">
        <v>0</v>
      </c>
      <c r="DU29" s="28">
        <v>0</v>
      </c>
      <c r="DV29" s="28">
        <v>0</v>
      </c>
      <c r="DW29" s="28">
        <v>0</v>
      </c>
      <c r="DX29" s="28">
        <v>0</v>
      </c>
      <c r="DY29" s="28">
        <v>0</v>
      </c>
      <c r="DZ29" s="28">
        <v>0</v>
      </c>
      <c r="EA29" s="28">
        <v>0</v>
      </c>
      <c r="EB29" s="28">
        <v>0</v>
      </c>
      <c r="EC29" s="28">
        <v>0</v>
      </c>
      <c r="ED29" s="28">
        <v>0</v>
      </c>
      <c r="EE29" s="28">
        <v>0</v>
      </c>
      <c r="EF29" s="28">
        <v>138.7078619243417</v>
      </c>
      <c r="EG29" s="28">
        <v>55.230695145310932</v>
      </c>
      <c r="EH29" s="28">
        <v>0</v>
      </c>
      <c r="EI29" s="28">
        <v>0</v>
      </c>
      <c r="EJ29" s="28">
        <v>0.95262588615084498</v>
      </c>
      <c r="EK29" s="28">
        <v>98.833928488088887</v>
      </c>
      <c r="EL29" s="28">
        <v>2.4969466428114182</v>
      </c>
      <c r="EM29" s="28">
        <v>0</v>
      </c>
      <c r="EN29" s="28">
        <v>0</v>
      </c>
      <c r="EO29" s="28">
        <v>0</v>
      </c>
      <c r="EP29" s="28">
        <v>0</v>
      </c>
      <c r="EQ29" s="28">
        <v>0</v>
      </c>
      <c r="ER29" s="28">
        <v>0</v>
      </c>
      <c r="ES29" s="28">
        <f t="shared" si="0"/>
        <v>18454.832550661136</v>
      </c>
      <c r="ET29" s="28">
        <v>15760.62271237703</v>
      </c>
      <c r="EU29" s="28">
        <v>0</v>
      </c>
      <c r="EV29" s="28">
        <v>0</v>
      </c>
      <c r="EW29" s="28">
        <v>0</v>
      </c>
      <c r="EX29" s="28">
        <v>0.81029953012555989</v>
      </c>
      <c r="EY29" s="28">
        <v>0</v>
      </c>
      <c r="EZ29" s="28">
        <v>8281.5174156800003</v>
      </c>
      <c r="FA29" s="28">
        <f t="shared" si="1"/>
        <v>42497.782978248288</v>
      </c>
      <c r="FB29" s="33">
        <f>+FA29-Cuadro_Oferta_2013!EX29</f>
        <v>0</v>
      </c>
      <c r="AMC29"/>
      <c r="AMD29"/>
      <c r="AME29"/>
      <c r="AMF29"/>
      <c r="AMG29"/>
      <c r="AMH29"/>
      <c r="AMI29"/>
      <c r="AMJ29"/>
    </row>
    <row r="30" spans="1:1024" s="5" customFormat="1" ht="38.25" x14ac:dyDescent="0.25">
      <c r="A30" s="9">
        <v>26</v>
      </c>
      <c r="B30" s="22"/>
      <c r="C30" s="24" t="s">
        <v>339</v>
      </c>
      <c r="D30" s="25" t="s">
        <v>340</v>
      </c>
      <c r="E30" s="28">
        <v>1496.3775606362033</v>
      </c>
      <c r="F30" s="28">
        <v>1416.8618871186281</v>
      </c>
      <c r="G30" s="28">
        <v>1334.1306670592608</v>
      </c>
      <c r="H30" s="28">
        <v>15673.374378035429</v>
      </c>
      <c r="I30" s="28">
        <v>359.46749969462257</v>
      </c>
      <c r="J30" s="28">
        <v>1826.291452433102</v>
      </c>
      <c r="K30" s="28">
        <v>432.69239326055066</v>
      </c>
      <c r="L30" s="28">
        <v>528.75359488587139</v>
      </c>
      <c r="M30" s="28">
        <v>5981.2891262721951</v>
      </c>
      <c r="N30" s="28">
        <v>2141.9296235771217</v>
      </c>
      <c r="O30" s="28">
        <v>27713.968280167039</v>
      </c>
      <c r="P30" s="28">
        <v>247.38790474110726</v>
      </c>
      <c r="Q30" s="28">
        <v>1264.8751516318432</v>
      </c>
      <c r="R30" s="28">
        <v>5839.8089800320922</v>
      </c>
      <c r="S30" s="28">
        <v>2856.809215538939</v>
      </c>
      <c r="T30" s="28">
        <v>11662.751998261116</v>
      </c>
      <c r="U30" s="28">
        <v>14631.112531504761</v>
      </c>
      <c r="V30" s="28">
        <v>41208.43662624681</v>
      </c>
      <c r="W30" s="28">
        <v>12047.708626888394</v>
      </c>
      <c r="X30" s="28">
        <v>342.98901781206723</v>
      </c>
      <c r="Y30" s="28">
        <v>1407.1588923533618</v>
      </c>
      <c r="Z30" s="28">
        <v>13426.683000326435</v>
      </c>
      <c r="AA30" s="28">
        <v>57.065290563153539</v>
      </c>
      <c r="AB30" s="28">
        <v>2429.5054696926391</v>
      </c>
      <c r="AC30" s="28">
        <v>68.297331464621209</v>
      </c>
      <c r="AD30" s="28">
        <v>9935.8755567797998</v>
      </c>
      <c r="AE30" s="28">
        <v>0</v>
      </c>
      <c r="AF30" s="28">
        <v>0</v>
      </c>
      <c r="AG30" s="28">
        <v>0</v>
      </c>
      <c r="AH30" s="28">
        <v>0</v>
      </c>
      <c r="AI30" s="28">
        <v>0</v>
      </c>
      <c r="AJ30" s="28">
        <v>0</v>
      </c>
      <c r="AK30" s="28">
        <v>0</v>
      </c>
      <c r="AL30" s="28">
        <v>119.45392946597342</v>
      </c>
      <c r="AM30" s="28">
        <v>0</v>
      </c>
      <c r="AN30" s="28">
        <v>1391.5309876467836</v>
      </c>
      <c r="AO30" s="28">
        <v>1033.9928565398029</v>
      </c>
      <c r="AP30" s="28">
        <v>197.96633732510543</v>
      </c>
      <c r="AQ30" s="28">
        <v>46.551479517709303</v>
      </c>
      <c r="AR30" s="28">
        <v>0</v>
      </c>
      <c r="AS30" s="28">
        <v>33.190220729478405</v>
      </c>
      <c r="AT30" s="28">
        <v>3767.58493321072</v>
      </c>
      <c r="AU30" s="28">
        <v>0</v>
      </c>
      <c r="AV30" s="28">
        <v>0</v>
      </c>
      <c r="AW30" s="28">
        <v>754.62525905257417</v>
      </c>
      <c r="AX30" s="28">
        <v>0.21384957092519444</v>
      </c>
      <c r="AY30" s="28">
        <v>0</v>
      </c>
      <c r="AZ30" s="28">
        <v>17.306995713897127</v>
      </c>
      <c r="BA30" s="28">
        <v>0</v>
      </c>
      <c r="BB30" s="28">
        <v>0</v>
      </c>
      <c r="BC30" s="28">
        <v>0</v>
      </c>
      <c r="BD30" s="28">
        <v>0</v>
      </c>
      <c r="BE30" s="28">
        <v>0</v>
      </c>
      <c r="BF30" s="28">
        <v>7.2386090668857621</v>
      </c>
      <c r="BG30" s="28">
        <v>7.1296802450845548E-2</v>
      </c>
      <c r="BH30" s="28">
        <v>0</v>
      </c>
      <c r="BI30" s="28">
        <v>0</v>
      </c>
      <c r="BJ30" s="28">
        <v>0</v>
      </c>
      <c r="BK30" s="28">
        <v>0</v>
      </c>
      <c r="BL30" s="28">
        <v>0</v>
      </c>
      <c r="BM30" s="28">
        <v>0</v>
      </c>
      <c r="BN30" s="28">
        <v>0</v>
      </c>
      <c r="BO30" s="28">
        <v>3.27005901675984</v>
      </c>
      <c r="BP30" s="28">
        <v>0</v>
      </c>
      <c r="BQ30" s="28">
        <v>0</v>
      </c>
      <c r="BR30" s="28">
        <v>0</v>
      </c>
      <c r="BS30" s="28">
        <v>0</v>
      </c>
      <c r="BT30" s="28">
        <v>0</v>
      </c>
      <c r="BU30" s="28">
        <v>0</v>
      </c>
      <c r="BV30" s="28">
        <v>0</v>
      </c>
      <c r="BW30" s="28">
        <v>0</v>
      </c>
      <c r="BX30" s="28">
        <v>0</v>
      </c>
      <c r="BY30" s="28">
        <v>0</v>
      </c>
      <c r="BZ30" s="28">
        <v>0</v>
      </c>
      <c r="CA30" s="28">
        <v>0</v>
      </c>
      <c r="CB30" s="28">
        <v>0</v>
      </c>
      <c r="CC30" s="28">
        <v>0</v>
      </c>
      <c r="CD30" s="28">
        <v>7.6532421020052657E-2</v>
      </c>
      <c r="CE30" s="28">
        <v>0</v>
      </c>
      <c r="CF30" s="28">
        <v>0</v>
      </c>
      <c r="CG30" s="28">
        <v>0</v>
      </c>
      <c r="CH30" s="28">
        <v>0</v>
      </c>
      <c r="CI30" s="28">
        <v>0</v>
      </c>
      <c r="CJ30" s="28">
        <v>0</v>
      </c>
      <c r="CK30" s="28">
        <v>0</v>
      </c>
      <c r="CL30" s="28">
        <v>0</v>
      </c>
      <c r="CM30" s="28">
        <v>0</v>
      </c>
      <c r="CN30" s="28">
        <v>0</v>
      </c>
      <c r="CO30" s="28">
        <v>6.7356828693159914</v>
      </c>
      <c r="CP30" s="28">
        <v>0</v>
      </c>
      <c r="CQ30" s="28">
        <v>0</v>
      </c>
      <c r="CR30" s="28">
        <v>0</v>
      </c>
      <c r="CS30" s="28">
        <v>0</v>
      </c>
      <c r="CT30" s="28">
        <v>0</v>
      </c>
      <c r="CU30" s="28">
        <v>0</v>
      </c>
      <c r="CV30" s="28">
        <v>0</v>
      </c>
      <c r="CW30" s="28">
        <v>0</v>
      </c>
      <c r="CX30" s="28">
        <v>0</v>
      </c>
      <c r="CY30" s="28">
        <v>0</v>
      </c>
      <c r="CZ30" s="28">
        <v>0</v>
      </c>
      <c r="DA30" s="28">
        <v>0</v>
      </c>
      <c r="DB30" s="28">
        <v>2.7379669797439239E-15</v>
      </c>
      <c r="DC30" s="28">
        <v>0</v>
      </c>
      <c r="DD30" s="28">
        <v>0</v>
      </c>
      <c r="DE30" s="28">
        <v>0</v>
      </c>
      <c r="DF30" s="28">
        <v>0</v>
      </c>
      <c r="DG30" s="28">
        <v>0</v>
      </c>
      <c r="DH30" s="28">
        <v>0</v>
      </c>
      <c r="DI30" s="28">
        <v>0</v>
      </c>
      <c r="DJ30" s="28">
        <v>0</v>
      </c>
      <c r="DK30" s="28">
        <v>0</v>
      </c>
      <c r="DL30" s="28">
        <v>0</v>
      </c>
      <c r="DM30" s="28">
        <v>0</v>
      </c>
      <c r="DN30" s="28">
        <v>0</v>
      </c>
      <c r="DO30" s="28">
        <v>0</v>
      </c>
      <c r="DP30" s="28">
        <v>0</v>
      </c>
      <c r="DQ30" s="28">
        <v>0</v>
      </c>
      <c r="DR30" s="28">
        <v>0</v>
      </c>
      <c r="DS30" s="28">
        <v>0</v>
      </c>
      <c r="DT30" s="28">
        <v>0</v>
      </c>
      <c r="DU30" s="28">
        <v>0</v>
      </c>
      <c r="DV30" s="28">
        <v>0</v>
      </c>
      <c r="DW30" s="28">
        <v>0</v>
      </c>
      <c r="DX30" s="28">
        <v>0</v>
      </c>
      <c r="DY30" s="28">
        <v>0</v>
      </c>
      <c r="DZ30" s="28">
        <v>0</v>
      </c>
      <c r="EA30" s="28">
        <v>0</v>
      </c>
      <c r="EB30" s="28">
        <v>0</v>
      </c>
      <c r="EC30" s="28">
        <v>0</v>
      </c>
      <c r="ED30" s="28">
        <v>0</v>
      </c>
      <c r="EE30" s="28">
        <v>0</v>
      </c>
      <c r="EF30" s="28">
        <v>157.66514333250552</v>
      </c>
      <c r="EG30" s="28">
        <v>1.1088072046937856</v>
      </c>
      <c r="EH30" s="28">
        <v>0</v>
      </c>
      <c r="EI30" s="28">
        <v>0</v>
      </c>
      <c r="EJ30" s="28">
        <v>0</v>
      </c>
      <c r="EK30" s="28">
        <v>0</v>
      </c>
      <c r="EL30" s="28">
        <v>0</v>
      </c>
      <c r="EM30" s="28">
        <v>0</v>
      </c>
      <c r="EN30" s="28">
        <v>0</v>
      </c>
      <c r="EO30" s="28">
        <v>0</v>
      </c>
      <c r="EP30" s="28">
        <v>0</v>
      </c>
      <c r="EQ30" s="28">
        <v>0</v>
      </c>
      <c r="ER30" s="28">
        <v>0</v>
      </c>
      <c r="ES30" s="28">
        <f t="shared" si="0"/>
        <v>183870.18503646384</v>
      </c>
      <c r="ET30" s="28">
        <v>0</v>
      </c>
      <c r="EU30" s="28">
        <v>0</v>
      </c>
      <c r="EV30" s="28">
        <v>0</v>
      </c>
      <c r="EW30" s="28">
        <v>0</v>
      </c>
      <c r="EX30" s="28">
        <v>0</v>
      </c>
      <c r="EY30" s="28">
        <v>0</v>
      </c>
      <c r="EZ30" s="28">
        <v>0</v>
      </c>
      <c r="FA30" s="28">
        <f t="shared" si="1"/>
        <v>183870.18503646384</v>
      </c>
      <c r="FB30" s="33">
        <f>+FA30-Cuadro_Oferta_2013!EX30</f>
        <v>0</v>
      </c>
      <c r="AMC30"/>
      <c r="AMD30"/>
      <c r="AME30"/>
      <c r="AMF30"/>
      <c r="AMG30"/>
      <c r="AMH30"/>
      <c r="AMI30"/>
      <c r="AMJ30"/>
    </row>
    <row r="31" spans="1:1024" s="5" customFormat="1" ht="38.25" x14ac:dyDescent="0.25">
      <c r="A31" s="9">
        <v>27</v>
      </c>
      <c r="B31" s="22"/>
      <c r="C31" s="24" t="s">
        <v>341</v>
      </c>
      <c r="D31" s="25" t="s">
        <v>342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19.856196628555288</v>
      </c>
      <c r="AA31" s="28">
        <v>0</v>
      </c>
      <c r="AB31" s="28">
        <v>0</v>
      </c>
      <c r="AC31" s="28">
        <v>0</v>
      </c>
      <c r="AD31" s="28">
        <v>0</v>
      </c>
      <c r="AE31" s="28">
        <v>4879.5450666273873</v>
      </c>
      <c r="AF31" s="28">
        <v>0</v>
      </c>
      <c r="AG31" s="28">
        <v>0</v>
      </c>
      <c r="AH31" s="28">
        <v>0</v>
      </c>
      <c r="AI31" s="28">
        <v>0</v>
      </c>
      <c r="AJ31" s="28">
        <v>0</v>
      </c>
      <c r="AK31" s="28">
        <v>0</v>
      </c>
      <c r="AL31" s="28">
        <v>0</v>
      </c>
      <c r="AM31" s="28">
        <v>0</v>
      </c>
      <c r="AN31" s="28">
        <v>30.452471764609761</v>
      </c>
      <c r="AO31" s="28">
        <v>0</v>
      </c>
      <c r="AP31" s="28">
        <v>0</v>
      </c>
      <c r="AQ31" s="28">
        <v>0</v>
      </c>
      <c r="AR31" s="28">
        <v>0</v>
      </c>
      <c r="AS31" s="28">
        <v>114.14885252528521</v>
      </c>
      <c r="AT31" s="28">
        <v>19.134567363800628</v>
      </c>
      <c r="AU31" s="28">
        <v>0</v>
      </c>
      <c r="AV31" s="28">
        <v>0</v>
      </c>
      <c r="AW31" s="28">
        <v>18.141225782970469</v>
      </c>
      <c r="AX31" s="28">
        <v>0</v>
      </c>
      <c r="AY31" s="28">
        <v>211.80352341393646</v>
      </c>
      <c r="AZ31" s="28">
        <v>7.890998269473962</v>
      </c>
      <c r="BA31" s="28">
        <v>0</v>
      </c>
      <c r="BB31" s="28">
        <v>0</v>
      </c>
      <c r="BC31" s="28">
        <v>0</v>
      </c>
      <c r="BD31" s="28">
        <v>0</v>
      </c>
      <c r="BE31" s="28">
        <v>0</v>
      </c>
      <c r="BF31" s="28">
        <v>0</v>
      </c>
      <c r="BG31" s="28">
        <v>0</v>
      </c>
      <c r="BH31" s="28">
        <v>18169.987213758446</v>
      </c>
      <c r="BI31" s="28">
        <v>0</v>
      </c>
      <c r="BJ31" s="28">
        <v>0</v>
      </c>
      <c r="BK31" s="28">
        <v>0</v>
      </c>
      <c r="BL31" s="28">
        <v>0</v>
      </c>
      <c r="BM31" s="28">
        <v>0</v>
      </c>
      <c r="BN31" s="28">
        <v>11.582725519888239</v>
      </c>
      <c r="BO31" s="28">
        <v>0</v>
      </c>
      <c r="BP31" s="28">
        <v>0</v>
      </c>
      <c r="BQ31" s="28">
        <v>7.6670182449138089</v>
      </c>
      <c r="BR31" s="28">
        <v>0</v>
      </c>
      <c r="BS31" s="28">
        <v>0</v>
      </c>
      <c r="BT31" s="28">
        <v>0</v>
      </c>
      <c r="BU31" s="28">
        <v>8.8342446128956276</v>
      </c>
      <c r="BV31" s="28">
        <v>620.97592150504283</v>
      </c>
      <c r="BW31" s="28">
        <v>0</v>
      </c>
      <c r="BX31" s="28">
        <v>0</v>
      </c>
      <c r="BY31" s="28">
        <v>0</v>
      </c>
      <c r="BZ31" s="28">
        <v>0</v>
      </c>
      <c r="CA31" s="28">
        <v>0</v>
      </c>
      <c r="CB31" s="28">
        <v>0</v>
      </c>
      <c r="CC31" s="28">
        <v>0</v>
      </c>
      <c r="CD31" s="28">
        <v>297.74522598848375</v>
      </c>
      <c r="CE31" s="28">
        <v>0</v>
      </c>
      <c r="CF31" s="28">
        <v>29.243308498659552</v>
      </c>
      <c r="CG31" s="28">
        <v>0</v>
      </c>
      <c r="CH31" s="28">
        <v>0</v>
      </c>
      <c r="CI31" s="28">
        <v>0</v>
      </c>
      <c r="CJ31" s="28">
        <v>0</v>
      </c>
      <c r="CK31" s="28">
        <v>0</v>
      </c>
      <c r="CL31" s="28">
        <v>0</v>
      </c>
      <c r="CM31" s="28">
        <v>0</v>
      </c>
      <c r="CN31" s="28">
        <v>0</v>
      </c>
      <c r="CO31" s="28">
        <v>72.807214788778708</v>
      </c>
      <c r="CP31" s="28">
        <v>0</v>
      </c>
      <c r="CQ31" s="28">
        <v>0</v>
      </c>
      <c r="CR31" s="28">
        <v>0</v>
      </c>
      <c r="CS31" s="28">
        <v>0</v>
      </c>
      <c r="CT31" s="28">
        <v>0</v>
      </c>
      <c r="CU31" s="28">
        <v>0</v>
      </c>
      <c r="CV31" s="28">
        <v>0</v>
      </c>
      <c r="CW31" s="28">
        <v>0</v>
      </c>
      <c r="CX31" s="28">
        <v>0</v>
      </c>
      <c r="CY31" s="28">
        <v>0</v>
      </c>
      <c r="CZ31" s="28">
        <v>0</v>
      </c>
      <c r="DA31" s="28">
        <v>0</v>
      </c>
      <c r="DB31" s="28">
        <v>63.869086799331861</v>
      </c>
      <c r="DC31" s="28">
        <v>0</v>
      </c>
      <c r="DD31" s="28">
        <v>0</v>
      </c>
      <c r="DE31" s="28">
        <v>0</v>
      </c>
      <c r="DF31" s="28">
        <v>0</v>
      </c>
      <c r="DG31" s="28">
        <v>0</v>
      </c>
      <c r="DH31" s="28">
        <v>0</v>
      </c>
      <c r="DI31" s="28">
        <v>0</v>
      </c>
      <c r="DJ31" s="28">
        <v>0</v>
      </c>
      <c r="DK31" s="28">
        <v>0</v>
      </c>
      <c r="DL31" s="28">
        <v>0</v>
      </c>
      <c r="DM31" s="28">
        <v>0</v>
      </c>
      <c r="DN31" s="28">
        <v>0</v>
      </c>
      <c r="DO31" s="28">
        <v>0</v>
      </c>
      <c r="DP31" s="28">
        <v>0</v>
      </c>
      <c r="DQ31" s="28">
        <v>0</v>
      </c>
      <c r="DR31" s="28">
        <v>0</v>
      </c>
      <c r="DS31" s="28">
        <v>0</v>
      </c>
      <c r="DT31" s="28">
        <v>0</v>
      </c>
      <c r="DU31" s="28">
        <v>0</v>
      </c>
      <c r="DV31" s="28">
        <v>0</v>
      </c>
      <c r="DW31" s="28">
        <v>0</v>
      </c>
      <c r="DX31" s="28">
        <v>0</v>
      </c>
      <c r="DY31" s="28">
        <v>0</v>
      </c>
      <c r="DZ31" s="28">
        <v>0</v>
      </c>
      <c r="EA31" s="28">
        <v>0</v>
      </c>
      <c r="EB31" s="28">
        <v>0</v>
      </c>
      <c r="EC31" s="28">
        <v>0</v>
      </c>
      <c r="ED31" s="28">
        <v>0</v>
      </c>
      <c r="EE31" s="28">
        <v>0</v>
      </c>
      <c r="EF31" s="28">
        <v>0</v>
      </c>
      <c r="EG31" s="28">
        <v>126.92885421471289</v>
      </c>
      <c r="EH31" s="28">
        <v>11.984216159186349</v>
      </c>
      <c r="EI31" s="28">
        <v>0</v>
      </c>
      <c r="EJ31" s="28">
        <v>1.2485618786507735</v>
      </c>
      <c r="EK31" s="28">
        <v>0</v>
      </c>
      <c r="EL31" s="28">
        <v>0</v>
      </c>
      <c r="EM31" s="28">
        <v>0</v>
      </c>
      <c r="EN31" s="28">
        <v>0</v>
      </c>
      <c r="EO31" s="28">
        <v>0</v>
      </c>
      <c r="EP31" s="28">
        <v>0</v>
      </c>
      <c r="EQ31" s="28">
        <v>0</v>
      </c>
      <c r="ER31" s="28">
        <v>0</v>
      </c>
      <c r="ES31" s="28">
        <f t="shared" si="0"/>
        <v>24723.846494345013</v>
      </c>
      <c r="ET31" s="28">
        <v>6654.6582023196888</v>
      </c>
      <c r="EU31" s="28">
        <v>0</v>
      </c>
      <c r="EV31" s="28">
        <v>0</v>
      </c>
      <c r="EW31" s="28">
        <v>0</v>
      </c>
      <c r="EX31" s="28">
        <v>0</v>
      </c>
      <c r="EY31" s="28">
        <v>0</v>
      </c>
      <c r="EZ31" s="28">
        <v>14569.050000370002</v>
      </c>
      <c r="FA31" s="28">
        <f t="shared" si="1"/>
        <v>45947.554697034706</v>
      </c>
      <c r="FB31" s="33">
        <f>+FA31-Cuadro_Oferta_2013!EX31</f>
        <v>0</v>
      </c>
      <c r="AMC31"/>
      <c r="AMD31"/>
      <c r="AME31"/>
      <c r="AMF31"/>
      <c r="AMG31"/>
      <c r="AMH31"/>
      <c r="AMI31"/>
      <c r="AMJ31"/>
    </row>
    <row r="32" spans="1:1024" s="5" customFormat="1" x14ac:dyDescent="0.25">
      <c r="A32" s="9">
        <v>28</v>
      </c>
      <c r="B32" s="22"/>
      <c r="C32" s="24" t="s">
        <v>343</v>
      </c>
      <c r="D32" s="25" t="s">
        <v>344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  <c r="AC32" s="28">
        <v>0</v>
      </c>
      <c r="AD32" s="28">
        <v>0</v>
      </c>
      <c r="AE32" s="28">
        <v>0</v>
      </c>
      <c r="AF32" s="28">
        <v>2620.55622507521</v>
      </c>
      <c r="AG32" s="28">
        <v>23.624922969301963</v>
      </c>
      <c r="AH32" s="28">
        <v>0</v>
      </c>
      <c r="AI32" s="28">
        <v>0</v>
      </c>
      <c r="AJ32" s="28">
        <v>0</v>
      </c>
      <c r="AK32" s="28">
        <v>0</v>
      </c>
      <c r="AL32" s="28">
        <v>1320.93589551892</v>
      </c>
      <c r="AM32" s="28">
        <v>23628.569506942666</v>
      </c>
      <c r="AN32" s="28">
        <v>0</v>
      </c>
      <c r="AO32" s="28">
        <v>0</v>
      </c>
      <c r="AP32" s="28">
        <v>0</v>
      </c>
      <c r="AQ32" s="28">
        <v>0</v>
      </c>
      <c r="AR32" s="28">
        <v>0</v>
      </c>
      <c r="AS32" s="28">
        <v>0</v>
      </c>
      <c r="AT32" s="28">
        <v>0</v>
      </c>
      <c r="AU32" s="28">
        <v>0</v>
      </c>
      <c r="AV32" s="28">
        <v>0</v>
      </c>
      <c r="AW32" s="28">
        <v>0</v>
      </c>
      <c r="AX32" s="28">
        <v>0</v>
      </c>
      <c r="AY32" s="28">
        <v>581.6779694590407</v>
      </c>
      <c r="AZ32" s="28">
        <v>44.312338316556826</v>
      </c>
      <c r="BA32" s="28">
        <v>0</v>
      </c>
      <c r="BB32" s="28">
        <v>0</v>
      </c>
      <c r="BC32" s="28">
        <v>0</v>
      </c>
      <c r="BD32" s="28">
        <v>0</v>
      </c>
      <c r="BE32" s="28">
        <v>0</v>
      </c>
      <c r="BF32" s="28">
        <v>0</v>
      </c>
      <c r="BG32" s="28">
        <v>0</v>
      </c>
      <c r="BH32" s="28">
        <v>0</v>
      </c>
      <c r="BI32" s="28">
        <v>0</v>
      </c>
      <c r="BJ32" s="28">
        <v>0</v>
      </c>
      <c r="BK32" s="28">
        <v>0</v>
      </c>
      <c r="BL32" s="28">
        <v>0</v>
      </c>
      <c r="BM32" s="28">
        <v>0</v>
      </c>
      <c r="BN32" s="28">
        <v>0</v>
      </c>
      <c r="BO32" s="28">
        <v>0</v>
      </c>
      <c r="BP32" s="28">
        <v>0</v>
      </c>
      <c r="BQ32" s="28">
        <v>0</v>
      </c>
      <c r="BR32" s="28">
        <v>0</v>
      </c>
      <c r="BS32" s="28">
        <v>0</v>
      </c>
      <c r="BT32" s="28">
        <v>0</v>
      </c>
      <c r="BU32" s="28">
        <v>0</v>
      </c>
      <c r="BV32" s="28">
        <v>0</v>
      </c>
      <c r="BW32" s="28">
        <v>0</v>
      </c>
      <c r="BX32" s="28">
        <v>0</v>
      </c>
      <c r="BY32" s="28">
        <v>0</v>
      </c>
      <c r="BZ32" s="28">
        <v>0</v>
      </c>
      <c r="CA32" s="28">
        <v>0</v>
      </c>
      <c r="CB32" s="28">
        <v>0</v>
      </c>
      <c r="CC32" s="28">
        <v>0</v>
      </c>
      <c r="CD32" s="28">
        <v>0</v>
      </c>
      <c r="CE32" s="28">
        <v>0</v>
      </c>
      <c r="CF32" s="28">
        <v>47.443059788546272</v>
      </c>
      <c r="CG32" s="28">
        <v>0</v>
      </c>
      <c r="CH32" s="28">
        <v>61.660963276526154</v>
      </c>
      <c r="CI32" s="28">
        <v>0</v>
      </c>
      <c r="CJ32" s="28">
        <v>0</v>
      </c>
      <c r="CK32" s="28">
        <v>0</v>
      </c>
      <c r="CL32" s="28">
        <v>0</v>
      </c>
      <c r="CM32" s="28">
        <v>0</v>
      </c>
      <c r="CN32" s="28">
        <v>0</v>
      </c>
      <c r="CO32" s="28">
        <v>0</v>
      </c>
      <c r="CP32" s="28">
        <v>0</v>
      </c>
      <c r="CQ32" s="28">
        <v>0</v>
      </c>
      <c r="CR32" s="28">
        <v>0</v>
      </c>
      <c r="CS32" s="28">
        <v>0</v>
      </c>
      <c r="CT32" s="28">
        <v>0</v>
      </c>
      <c r="CU32" s="28">
        <v>0</v>
      </c>
      <c r="CV32" s="28">
        <v>0</v>
      </c>
      <c r="CW32" s="28">
        <v>0</v>
      </c>
      <c r="CX32" s="28">
        <v>0</v>
      </c>
      <c r="CY32" s="28">
        <v>0</v>
      </c>
      <c r="CZ32" s="28">
        <v>0</v>
      </c>
      <c r="DA32" s="28">
        <v>621.78348626989941</v>
      </c>
      <c r="DB32" s="28">
        <v>766.87646158964253</v>
      </c>
      <c r="DC32" s="28">
        <v>0</v>
      </c>
      <c r="DD32" s="28">
        <v>30.361856545098846</v>
      </c>
      <c r="DE32" s="28">
        <v>0</v>
      </c>
      <c r="DF32" s="28">
        <v>0</v>
      </c>
      <c r="DG32" s="28">
        <v>0</v>
      </c>
      <c r="DH32" s="28">
        <v>0</v>
      </c>
      <c r="DI32" s="28">
        <v>0</v>
      </c>
      <c r="DJ32" s="28">
        <v>0</v>
      </c>
      <c r="DK32" s="28">
        <v>0</v>
      </c>
      <c r="DL32" s="28">
        <v>0</v>
      </c>
      <c r="DM32" s="28">
        <v>0</v>
      </c>
      <c r="DN32" s="28">
        <v>0</v>
      </c>
      <c r="DO32" s="28">
        <v>0</v>
      </c>
      <c r="DP32" s="28">
        <v>0</v>
      </c>
      <c r="DQ32" s="28">
        <v>0</v>
      </c>
      <c r="DR32" s="28">
        <v>0</v>
      </c>
      <c r="DS32" s="28">
        <v>0</v>
      </c>
      <c r="DT32" s="28">
        <v>0</v>
      </c>
      <c r="DU32" s="28">
        <v>0</v>
      </c>
      <c r="DV32" s="28">
        <v>0</v>
      </c>
      <c r="DW32" s="28">
        <v>0</v>
      </c>
      <c r="DX32" s="28">
        <v>0</v>
      </c>
      <c r="DY32" s="28">
        <v>0</v>
      </c>
      <c r="DZ32" s="28">
        <v>0</v>
      </c>
      <c r="EA32" s="28">
        <v>0</v>
      </c>
      <c r="EB32" s="28">
        <v>0</v>
      </c>
      <c r="EC32" s="28">
        <v>0</v>
      </c>
      <c r="ED32" s="28">
        <v>0</v>
      </c>
      <c r="EE32" s="28">
        <v>0</v>
      </c>
      <c r="EF32" s="28">
        <v>0</v>
      </c>
      <c r="EG32" s="28">
        <v>0</v>
      </c>
      <c r="EH32" s="28">
        <v>0</v>
      </c>
      <c r="EI32" s="28">
        <v>0</v>
      </c>
      <c r="EJ32" s="28">
        <v>0</v>
      </c>
      <c r="EK32" s="28">
        <v>0</v>
      </c>
      <c r="EL32" s="28">
        <v>0</v>
      </c>
      <c r="EM32" s="28">
        <v>0</v>
      </c>
      <c r="EN32" s="28">
        <v>0</v>
      </c>
      <c r="EO32" s="28">
        <v>0</v>
      </c>
      <c r="EP32" s="28">
        <v>0</v>
      </c>
      <c r="EQ32" s="28">
        <v>0</v>
      </c>
      <c r="ER32" s="28">
        <v>0</v>
      </c>
      <c r="ES32" s="28">
        <f t="shared" si="0"/>
        <v>29747.802685751412</v>
      </c>
      <c r="ET32" s="28">
        <v>33352.812855588352</v>
      </c>
      <c r="EU32" s="28">
        <v>0</v>
      </c>
      <c r="EV32" s="28">
        <v>0</v>
      </c>
      <c r="EW32" s="28">
        <v>0</v>
      </c>
      <c r="EX32" s="28">
        <v>0</v>
      </c>
      <c r="EY32" s="28">
        <v>0</v>
      </c>
      <c r="EZ32" s="28">
        <v>4938.7617994599996</v>
      </c>
      <c r="FA32" s="28">
        <f t="shared" si="1"/>
        <v>68039.377340799765</v>
      </c>
      <c r="FB32" s="33">
        <f>+FA32-Cuadro_Oferta_2013!EX32</f>
        <v>0</v>
      </c>
      <c r="AMC32"/>
      <c r="AMD32"/>
      <c r="AME32"/>
      <c r="AMF32"/>
      <c r="AMG32"/>
      <c r="AMH32"/>
      <c r="AMI32"/>
      <c r="AMJ32"/>
    </row>
    <row r="33" spans="1:1024" s="5" customFormat="1" x14ac:dyDescent="0.25">
      <c r="A33" s="9">
        <v>29</v>
      </c>
      <c r="B33" s="22"/>
      <c r="C33" s="24" t="s">
        <v>345</v>
      </c>
      <c r="D33" s="25" t="s">
        <v>346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0.86897908682226266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  <c r="AD33" s="28">
        <v>0</v>
      </c>
      <c r="AE33" s="28">
        <v>0</v>
      </c>
      <c r="AF33" s="28">
        <v>0</v>
      </c>
      <c r="AG33" s="28">
        <v>820.99399000196706</v>
      </c>
      <c r="AH33" s="28">
        <v>0</v>
      </c>
      <c r="AI33" s="28">
        <v>0</v>
      </c>
      <c r="AJ33" s="28">
        <v>0</v>
      </c>
      <c r="AK33" s="28">
        <v>0</v>
      </c>
      <c r="AL33" s="28">
        <v>1318.995788393235</v>
      </c>
      <c r="AM33" s="28">
        <v>25427.386080308537</v>
      </c>
      <c r="AN33" s="28">
        <v>0</v>
      </c>
      <c r="AO33" s="28">
        <v>0</v>
      </c>
      <c r="AP33" s="28">
        <v>0</v>
      </c>
      <c r="AQ33" s="28">
        <v>0</v>
      </c>
      <c r="AR33" s="28">
        <v>0</v>
      </c>
      <c r="AS33" s="28">
        <v>0</v>
      </c>
      <c r="AT33" s="28">
        <v>0</v>
      </c>
      <c r="AU33" s="28">
        <v>0</v>
      </c>
      <c r="AV33" s="28">
        <v>0</v>
      </c>
      <c r="AW33" s="28">
        <v>0</v>
      </c>
      <c r="AX33" s="28">
        <v>0</v>
      </c>
      <c r="AY33" s="28">
        <v>0</v>
      </c>
      <c r="AZ33" s="28">
        <v>0</v>
      </c>
      <c r="BA33" s="28">
        <v>0</v>
      </c>
      <c r="BB33" s="28">
        <v>0</v>
      </c>
      <c r="BC33" s="28">
        <v>0</v>
      </c>
      <c r="BD33" s="28">
        <v>0</v>
      </c>
      <c r="BE33" s="28">
        <v>0</v>
      </c>
      <c r="BF33" s="28">
        <v>0</v>
      </c>
      <c r="BG33" s="28">
        <v>0</v>
      </c>
      <c r="BH33" s="28">
        <v>0</v>
      </c>
      <c r="BI33" s="28">
        <v>0</v>
      </c>
      <c r="BJ33" s="28">
        <v>0</v>
      </c>
      <c r="BK33" s="28">
        <v>0</v>
      </c>
      <c r="BL33" s="28">
        <v>0</v>
      </c>
      <c r="BM33" s="28">
        <v>0</v>
      </c>
      <c r="BN33" s="28">
        <v>0</v>
      </c>
      <c r="BO33" s="28">
        <v>0</v>
      </c>
      <c r="BP33" s="28">
        <v>0</v>
      </c>
      <c r="BQ33" s="28">
        <v>0</v>
      </c>
      <c r="BR33" s="28">
        <v>0</v>
      </c>
      <c r="BS33" s="28">
        <v>0</v>
      </c>
      <c r="BT33" s="28">
        <v>0</v>
      </c>
      <c r="BU33" s="28">
        <v>0</v>
      </c>
      <c r="BV33" s="28">
        <v>0</v>
      </c>
      <c r="BW33" s="28">
        <v>0</v>
      </c>
      <c r="BX33" s="28">
        <v>0</v>
      </c>
      <c r="BY33" s="28">
        <v>0</v>
      </c>
      <c r="BZ33" s="28">
        <v>0</v>
      </c>
      <c r="CA33" s="28">
        <v>0</v>
      </c>
      <c r="CB33" s="28">
        <v>0</v>
      </c>
      <c r="CC33" s="28">
        <v>0</v>
      </c>
      <c r="CD33" s="28">
        <v>0</v>
      </c>
      <c r="CE33" s="28">
        <v>0</v>
      </c>
      <c r="CF33" s="28">
        <v>0</v>
      </c>
      <c r="CG33" s="28">
        <v>0</v>
      </c>
      <c r="CH33" s="28">
        <v>0</v>
      </c>
      <c r="CI33" s="28">
        <v>0</v>
      </c>
      <c r="CJ33" s="28">
        <v>0</v>
      </c>
      <c r="CK33" s="28">
        <v>0</v>
      </c>
      <c r="CL33" s="28">
        <v>0</v>
      </c>
      <c r="CM33" s="28">
        <v>0</v>
      </c>
      <c r="CN33" s="28">
        <v>0</v>
      </c>
      <c r="CO33" s="28">
        <v>0</v>
      </c>
      <c r="CP33" s="28">
        <v>0</v>
      </c>
      <c r="CQ33" s="28">
        <v>0</v>
      </c>
      <c r="CR33" s="28">
        <v>0</v>
      </c>
      <c r="CS33" s="28">
        <v>0</v>
      </c>
      <c r="CT33" s="28">
        <v>0</v>
      </c>
      <c r="CU33" s="28">
        <v>0</v>
      </c>
      <c r="CV33" s="28">
        <v>0</v>
      </c>
      <c r="CW33" s="28">
        <v>0</v>
      </c>
      <c r="CX33" s="28">
        <v>0</v>
      </c>
      <c r="CY33" s="28">
        <v>0</v>
      </c>
      <c r="CZ33" s="28">
        <v>0</v>
      </c>
      <c r="DA33" s="28">
        <v>204.78173306613178</v>
      </c>
      <c r="DB33" s="28">
        <v>4768.4243140215422</v>
      </c>
      <c r="DC33" s="28">
        <v>0</v>
      </c>
      <c r="DD33" s="28">
        <v>0</v>
      </c>
      <c r="DE33" s="28">
        <v>0</v>
      </c>
      <c r="DF33" s="28">
        <v>0</v>
      </c>
      <c r="DG33" s="28">
        <v>0</v>
      </c>
      <c r="DH33" s="28">
        <v>0</v>
      </c>
      <c r="DI33" s="28">
        <v>0</v>
      </c>
      <c r="DJ33" s="28">
        <v>0</v>
      </c>
      <c r="DK33" s="28">
        <v>0</v>
      </c>
      <c r="DL33" s="28">
        <v>0</v>
      </c>
      <c r="DM33" s="28">
        <v>0</v>
      </c>
      <c r="DN33" s="28">
        <v>0</v>
      </c>
      <c r="DO33" s="28">
        <v>0</v>
      </c>
      <c r="DP33" s="28">
        <v>0</v>
      </c>
      <c r="DQ33" s="28">
        <v>0</v>
      </c>
      <c r="DR33" s="28">
        <v>0</v>
      </c>
      <c r="DS33" s="28">
        <v>0</v>
      </c>
      <c r="DT33" s="28">
        <v>0</v>
      </c>
      <c r="DU33" s="28">
        <v>0</v>
      </c>
      <c r="DV33" s="28">
        <v>0</v>
      </c>
      <c r="DW33" s="28">
        <v>0</v>
      </c>
      <c r="DX33" s="28">
        <v>0</v>
      </c>
      <c r="DY33" s="28">
        <v>0</v>
      </c>
      <c r="DZ33" s="28">
        <v>0</v>
      </c>
      <c r="EA33" s="28">
        <v>0</v>
      </c>
      <c r="EB33" s="28">
        <v>0</v>
      </c>
      <c r="EC33" s="28">
        <v>0</v>
      </c>
      <c r="ED33" s="28">
        <v>0</v>
      </c>
      <c r="EE33" s="28">
        <v>0</v>
      </c>
      <c r="EF33" s="28">
        <v>0</v>
      </c>
      <c r="EG33" s="28">
        <v>0</v>
      </c>
      <c r="EH33" s="28">
        <v>0</v>
      </c>
      <c r="EI33" s="28">
        <v>0</v>
      </c>
      <c r="EJ33" s="28">
        <v>0</v>
      </c>
      <c r="EK33" s="28">
        <v>0</v>
      </c>
      <c r="EL33" s="28">
        <v>0</v>
      </c>
      <c r="EM33" s="28">
        <v>0</v>
      </c>
      <c r="EN33" s="28">
        <v>0</v>
      </c>
      <c r="EO33" s="28">
        <v>0</v>
      </c>
      <c r="EP33" s="28">
        <v>0</v>
      </c>
      <c r="EQ33" s="28">
        <v>0</v>
      </c>
      <c r="ER33" s="28">
        <v>0</v>
      </c>
      <c r="ES33" s="28">
        <f t="shared" si="0"/>
        <v>32541.450884878235</v>
      </c>
      <c r="ET33" s="28">
        <v>301.76979460715512</v>
      </c>
      <c r="EU33" s="28">
        <v>0</v>
      </c>
      <c r="EV33" s="28">
        <v>0</v>
      </c>
      <c r="EW33" s="28">
        <v>0</v>
      </c>
      <c r="EX33" s="28">
        <v>0</v>
      </c>
      <c r="EY33" s="28">
        <v>0</v>
      </c>
      <c r="EZ33" s="28">
        <v>172.42746154</v>
      </c>
      <c r="FA33" s="28">
        <f t="shared" si="1"/>
        <v>33015.648141025391</v>
      </c>
      <c r="FB33" s="33">
        <f>+FA33-Cuadro_Oferta_2013!EX33</f>
        <v>0</v>
      </c>
      <c r="AMC33"/>
      <c r="AMD33"/>
      <c r="AME33"/>
      <c r="AMF33"/>
      <c r="AMG33"/>
      <c r="AMH33"/>
      <c r="AMI33"/>
      <c r="AMJ33"/>
    </row>
    <row r="34" spans="1:1024" s="5" customFormat="1" x14ac:dyDescent="0.25">
      <c r="A34" s="9">
        <v>30</v>
      </c>
      <c r="B34" s="22"/>
      <c r="C34" s="24" t="s">
        <v>347</v>
      </c>
      <c r="D34" s="25" t="s">
        <v>348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95.364067347705841</v>
      </c>
      <c r="Q34" s="28">
        <v>57.586931022126585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189.21135304010261</v>
      </c>
      <c r="Z34" s="28">
        <v>1117.8688633085551</v>
      </c>
      <c r="AA34" s="28">
        <v>0</v>
      </c>
      <c r="AB34" s="28">
        <v>0</v>
      </c>
      <c r="AC34" s="28">
        <v>0</v>
      </c>
      <c r="AD34" s="28">
        <v>557.04720523799631</v>
      </c>
      <c r="AE34" s="28">
        <v>0</v>
      </c>
      <c r="AF34" s="28">
        <v>0</v>
      </c>
      <c r="AG34" s="28">
        <v>78.110027374259488</v>
      </c>
      <c r="AH34" s="28">
        <v>6168.1122423979377</v>
      </c>
      <c r="AI34" s="28">
        <v>0</v>
      </c>
      <c r="AJ34" s="28">
        <v>0</v>
      </c>
      <c r="AK34" s="28">
        <v>297.2642549287151</v>
      </c>
      <c r="AL34" s="28">
        <v>246.07251448426609</v>
      </c>
      <c r="AM34" s="28">
        <v>305.37008824889136</v>
      </c>
      <c r="AN34" s="28">
        <v>493.37381437113487</v>
      </c>
      <c r="AO34" s="28">
        <v>533.99955772915621</v>
      </c>
      <c r="AP34" s="28">
        <v>0</v>
      </c>
      <c r="AQ34" s="28">
        <v>0</v>
      </c>
      <c r="AR34" s="28">
        <v>233.62446106300905</v>
      </c>
      <c r="AS34" s="28">
        <v>740.4561986771115</v>
      </c>
      <c r="AT34" s="28">
        <v>62.659464161116652</v>
      </c>
      <c r="AU34" s="28">
        <v>0</v>
      </c>
      <c r="AV34" s="28">
        <v>0</v>
      </c>
      <c r="AW34" s="28">
        <v>29.126681366709615</v>
      </c>
      <c r="AX34" s="28">
        <v>0</v>
      </c>
      <c r="AY34" s="28">
        <v>0</v>
      </c>
      <c r="AZ34" s="28">
        <v>0</v>
      </c>
      <c r="BA34" s="28">
        <v>0</v>
      </c>
      <c r="BB34" s="28">
        <v>0</v>
      </c>
      <c r="BC34" s="28">
        <v>0</v>
      </c>
      <c r="BD34" s="28">
        <v>0</v>
      </c>
      <c r="BE34" s="28">
        <v>0</v>
      </c>
      <c r="BF34" s="28">
        <v>27.9312343581901</v>
      </c>
      <c r="BG34" s="28">
        <v>0</v>
      </c>
      <c r="BH34" s="28">
        <v>0</v>
      </c>
      <c r="BI34" s="28">
        <v>0</v>
      </c>
      <c r="BJ34" s="28">
        <v>0</v>
      </c>
      <c r="BK34" s="28">
        <v>0</v>
      </c>
      <c r="BL34" s="28">
        <v>830.76279824443043</v>
      </c>
      <c r="BM34" s="28">
        <v>0</v>
      </c>
      <c r="BN34" s="28">
        <v>538.04651246579976</v>
      </c>
      <c r="BO34" s="28">
        <v>0</v>
      </c>
      <c r="BP34" s="28">
        <v>0</v>
      </c>
      <c r="BQ34" s="28">
        <v>0</v>
      </c>
      <c r="BR34" s="28">
        <v>364.88522096424418</v>
      </c>
      <c r="BS34" s="28">
        <v>0</v>
      </c>
      <c r="BT34" s="28">
        <v>1583.383874191202</v>
      </c>
      <c r="BU34" s="28">
        <v>2887.9989683657054</v>
      </c>
      <c r="BV34" s="28">
        <v>11504.486711847925</v>
      </c>
      <c r="BW34" s="28">
        <v>0</v>
      </c>
      <c r="BX34" s="28">
        <v>360.11192194582367</v>
      </c>
      <c r="BY34" s="28">
        <v>0</v>
      </c>
      <c r="BZ34" s="28">
        <v>0</v>
      </c>
      <c r="CA34" s="28">
        <v>624.85365429681519</v>
      </c>
      <c r="CB34" s="28">
        <v>0</v>
      </c>
      <c r="CC34" s="28">
        <v>0</v>
      </c>
      <c r="CD34" s="28">
        <v>279.17633224648546</v>
      </c>
      <c r="CE34" s="28">
        <v>1089.7567493541524</v>
      </c>
      <c r="CF34" s="28">
        <v>168.764395472952</v>
      </c>
      <c r="CG34" s="28">
        <v>344.16277225326013</v>
      </c>
      <c r="CH34" s="28">
        <v>500.82227082225802</v>
      </c>
      <c r="CI34" s="28">
        <v>95.179668530325543</v>
      </c>
      <c r="CJ34" s="28">
        <v>0</v>
      </c>
      <c r="CK34" s="28">
        <v>220.82987668869447</v>
      </c>
      <c r="CL34" s="28">
        <v>18444.961607126359</v>
      </c>
      <c r="CM34" s="28">
        <v>28632.197660222948</v>
      </c>
      <c r="CN34" s="28">
        <v>40978.046818927243</v>
      </c>
      <c r="CO34" s="28">
        <v>72074.461553958608</v>
      </c>
      <c r="CP34" s="28">
        <v>30344.747834984682</v>
      </c>
      <c r="CQ34" s="28">
        <v>0</v>
      </c>
      <c r="CR34" s="28">
        <v>0</v>
      </c>
      <c r="CS34" s="28">
        <v>0</v>
      </c>
      <c r="CT34" s="28">
        <v>0</v>
      </c>
      <c r="CU34" s="28">
        <v>0</v>
      </c>
      <c r="CV34" s="28">
        <v>0</v>
      </c>
      <c r="CW34" s="28">
        <v>0</v>
      </c>
      <c r="CX34" s="28">
        <v>0</v>
      </c>
      <c r="CY34" s="28">
        <v>1574.896742307139</v>
      </c>
      <c r="CZ34" s="28">
        <v>0</v>
      </c>
      <c r="DA34" s="28">
        <v>439.80079420008781</v>
      </c>
      <c r="DB34" s="28">
        <v>1548.162042042549</v>
      </c>
      <c r="DC34" s="28">
        <v>0</v>
      </c>
      <c r="DD34" s="28">
        <v>178.5052956620566</v>
      </c>
      <c r="DE34" s="28">
        <v>0</v>
      </c>
      <c r="DF34" s="28">
        <v>0</v>
      </c>
      <c r="DG34" s="28">
        <v>0</v>
      </c>
      <c r="DH34" s="28">
        <v>0</v>
      </c>
      <c r="DI34" s="28">
        <v>0</v>
      </c>
      <c r="DJ34" s="28">
        <v>0</v>
      </c>
      <c r="DK34" s="28">
        <v>234.24547448799512</v>
      </c>
      <c r="DL34" s="28">
        <v>0</v>
      </c>
      <c r="DM34" s="28">
        <v>0</v>
      </c>
      <c r="DN34" s="28">
        <v>0</v>
      </c>
      <c r="DO34" s="28">
        <v>269.32078321854874</v>
      </c>
      <c r="DP34" s="28">
        <v>0</v>
      </c>
      <c r="DQ34" s="28">
        <v>0</v>
      </c>
      <c r="DR34" s="28">
        <v>0</v>
      </c>
      <c r="DS34" s="28">
        <v>0</v>
      </c>
      <c r="DT34" s="28">
        <v>0</v>
      </c>
      <c r="DU34" s="28">
        <v>0</v>
      </c>
      <c r="DV34" s="28">
        <v>0</v>
      </c>
      <c r="DW34" s="28">
        <v>0</v>
      </c>
      <c r="DX34" s="28">
        <v>0</v>
      </c>
      <c r="DY34" s="28">
        <v>0</v>
      </c>
      <c r="DZ34" s="28">
        <v>0</v>
      </c>
      <c r="EA34" s="28">
        <v>80.752857288866764</v>
      </c>
      <c r="EB34" s="28">
        <v>0</v>
      </c>
      <c r="EC34" s="28">
        <v>234.39793367227034</v>
      </c>
      <c r="ED34" s="28">
        <v>0</v>
      </c>
      <c r="EE34" s="28">
        <v>0</v>
      </c>
      <c r="EF34" s="28">
        <v>0</v>
      </c>
      <c r="EG34" s="28">
        <v>912.46772412045766</v>
      </c>
      <c r="EH34" s="28">
        <v>88.761018880313813</v>
      </c>
      <c r="EI34" s="28">
        <v>0</v>
      </c>
      <c r="EJ34" s="28">
        <v>0</v>
      </c>
      <c r="EK34" s="28">
        <v>0</v>
      </c>
      <c r="EL34" s="28">
        <v>0</v>
      </c>
      <c r="EM34" s="28">
        <v>0</v>
      </c>
      <c r="EN34" s="28">
        <v>0</v>
      </c>
      <c r="EO34" s="28">
        <v>0</v>
      </c>
      <c r="EP34" s="28">
        <v>46.21456346780375</v>
      </c>
      <c r="EQ34" s="28">
        <v>31.001962448480509</v>
      </c>
      <c r="ER34" s="28">
        <v>0</v>
      </c>
      <c r="ES34" s="28">
        <f t="shared" si="0"/>
        <v>228739.3433538235</v>
      </c>
      <c r="ET34" s="28">
        <v>1349.5693863328047</v>
      </c>
      <c r="EU34" s="28">
        <v>0</v>
      </c>
      <c r="EV34" s="28">
        <v>0</v>
      </c>
      <c r="EW34" s="28">
        <v>0</v>
      </c>
      <c r="EX34" s="28">
        <v>0</v>
      </c>
      <c r="EY34" s="28">
        <v>0</v>
      </c>
      <c r="EZ34" s="28">
        <v>1496.37637498</v>
      </c>
      <c r="FA34" s="28">
        <f t="shared" si="1"/>
        <v>231585.28911513629</v>
      </c>
      <c r="FB34" s="33">
        <f>+FA34-Cuadro_Oferta_2013!EX34</f>
        <v>0</v>
      </c>
      <c r="AMC34"/>
      <c r="AMD34"/>
      <c r="AME34"/>
      <c r="AMF34"/>
      <c r="AMG34"/>
      <c r="AMH34"/>
      <c r="AMI34"/>
      <c r="AMJ34"/>
    </row>
    <row r="35" spans="1:1024" s="5" customFormat="1" x14ac:dyDescent="0.25">
      <c r="A35" s="9">
        <v>31</v>
      </c>
      <c r="B35" s="22"/>
      <c r="C35" s="24" t="s">
        <v>349</v>
      </c>
      <c r="D35" s="25" t="s">
        <v>350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  <c r="AC35" s="28">
        <v>0</v>
      </c>
      <c r="AD35" s="28">
        <v>0</v>
      </c>
      <c r="AE35" s="28">
        <v>0</v>
      </c>
      <c r="AF35" s="28">
        <v>0</v>
      </c>
      <c r="AG35" s="28">
        <v>0</v>
      </c>
      <c r="AH35" s="28">
        <v>0</v>
      </c>
      <c r="AI35" s="28">
        <v>0</v>
      </c>
      <c r="AJ35" s="28">
        <v>0</v>
      </c>
      <c r="AK35" s="28">
        <v>0</v>
      </c>
      <c r="AL35" s="28">
        <v>0</v>
      </c>
      <c r="AM35" s="28">
        <v>0</v>
      </c>
      <c r="AN35" s="28">
        <v>2.4382675113304</v>
      </c>
      <c r="AO35" s="28">
        <v>0</v>
      </c>
      <c r="AP35" s="28">
        <v>0</v>
      </c>
      <c r="AQ35" s="28">
        <v>0</v>
      </c>
      <c r="AR35" s="28">
        <v>0</v>
      </c>
      <c r="AS35" s="28">
        <v>266.67100318658385</v>
      </c>
      <c r="AT35" s="28">
        <v>0</v>
      </c>
      <c r="AU35" s="28">
        <v>0</v>
      </c>
      <c r="AV35" s="28">
        <v>0</v>
      </c>
      <c r="AW35" s="28">
        <v>0</v>
      </c>
      <c r="AX35" s="28">
        <v>0</v>
      </c>
      <c r="AY35" s="28">
        <v>1485.2412760422758</v>
      </c>
      <c r="AZ35" s="28">
        <v>0</v>
      </c>
      <c r="BA35" s="28">
        <v>0</v>
      </c>
      <c r="BB35" s="28">
        <v>2.9039380348215342</v>
      </c>
      <c r="BC35" s="28">
        <v>0</v>
      </c>
      <c r="BD35" s="28">
        <v>0</v>
      </c>
      <c r="BE35" s="28">
        <v>0</v>
      </c>
      <c r="BF35" s="28">
        <v>0</v>
      </c>
      <c r="BG35" s="28">
        <v>0</v>
      </c>
      <c r="BH35" s="28">
        <v>0</v>
      </c>
      <c r="BI35" s="28">
        <v>0</v>
      </c>
      <c r="BJ35" s="28">
        <v>0</v>
      </c>
      <c r="BK35" s="28">
        <v>0</v>
      </c>
      <c r="BL35" s="28">
        <v>0</v>
      </c>
      <c r="BM35" s="28">
        <v>0</v>
      </c>
      <c r="BN35" s="28">
        <v>0</v>
      </c>
      <c r="BO35" s="28">
        <v>2.9848979619048759</v>
      </c>
      <c r="BP35" s="28">
        <v>0</v>
      </c>
      <c r="BQ35" s="28">
        <v>0</v>
      </c>
      <c r="BR35" s="28">
        <v>0</v>
      </c>
      <c r="BS35" s="28">
        <v>0</v>
      </c>
      <c r="BT35" s="28">
        <v>0</v>
      </c>
      <c r="BU35" s="28">
        <v>0</v>
      </c>
      <c r="BV35" s="28">
        <v>0</v>
      </c>
      <c r="BW35" s="28">
        <v>1.7849617281393189</v>
      </c>
      <c r="BX35" s="28">
        <v>0</v>
      </c>
      <c r="BY35" s="28">
        <v>0</v>
      </c>
      <c r="BZ35" s="28">
        <v>0</v>
      </c>
      <c r="CA35" s="28">
        <v>0</v>
      </c>
      <c r="CB35" s="28">
        <v>0</v>
      </c>
      <c r="CC35" s="28">
        <v>0</v>
      </c>
      <c r="CD35" s="28">
        <v>0</v>
      </c>
      <c r="CE35" s="28">
        <v>11.412336715879736</v>
      </c>
      <c r="CF35" s="28">
        <v>0</v>
      </c>
      <c r="CG35" s="28">
        <v>0</v>
      </c>
      <c r="CH35" s="28">
        <v>0</v>
      </c>
      <c r="CI35" s="28">
        <v>0.26699853996794759</v>
      </c>
      <c r="CJ35" s="28">
        <v>0</v>
      </c>
      <c r="CK35" s="28">
        <v>0</v>
      </c>
      <c r="CL35" s="28">
        <v>0</v>
      </c>
      <c r="CM35" s="28">
        <v>0</v>
      </c>
      <c r="CN35" s="28">
        <v>0</v>
      </c>
      <c r="CO35" s="28">
        <v>0</v>
      </c>
      <c r="CP35" s="28">
        <v>0</v>
      </c>
      <c r="CQ35" s="28">
        <v>0</v>
      </c>
      <c r="CR35" s="28">
        <v>0</v>
      </c>
      <c r="CS35" s="28">
        <v>0</v>
      </c>
      <c r="CT35" s="28">
        <v>0</v>
      </c>
      <c r="CU35" s="28">
        <v>0</v>
      </c>
      <c r="CV35" s="28">
        <v>0</v>
      </c>
      <c r="CW35" s="28">
        <v>0</v>
      </c>
      <c r="CX35" s="28">
        <v>0</v>
      </c>
      <c r="CY35" s="28">
        <v>0</v>
      </c>
      <c r="CZ35" s="28">
        <v>0</v>
      </c>
      <c r="DA35" s="28">
        <v>0</v>
      </c>
      <c r="DB35" s="28">
        <v>6.2389840127468652</v>
      </c>
      <c r="DC35" s="28">
        <v>0</v>
      </c>
      <c r="DD35" s="28">
        <v>0</v>
      </c>
      <c r="DE35" s="28">
        <v>0</v>
      </c>
      <c r="DF35" s="28">
        <v>0</v>
      </c>
      <c r="DG35" s="28">
        <v>0</v>
      </c>
      <c r="DH35" s="28">
        <v>0</v>
      </c>
      <c r="DI35" s="28">
        <v>0</v>
      </c>
      <c r="DJ35" s="28">
        <v>0</v>
      </c>
      <c r="DK35" s="28">
        <v>0</v>
      </c>
      <c r="DL35" s="28">
        <v>0</v>
      </c>
      <c r="DM35" s="28">
        <v>0</v>
      </c>
      <c r="DN35" s="28">
        <v>0</v>
      </c>
      <c r="DO35" s="28">
        <v>0</v>
      </c>
      <c r="DP35" s="28">
        <v>0</v>
      </c>
      <c r="DQ35" s="28">
        <v>0</v>
      </c>
      <c r="DR35" s="28">
        <v>0</v>
      </c>
      <c r="DS35" s="28">
        <v>0</v>
      </c>
      <c r="DT35" s="28">
        <v>0</v>
      </c>
      <c r="DU35" s="28">
        <v>0</v>
      </c>
      <c r="DV35" s="28">
        <v>0</v>
      </c>
      <c r="DW35" s="28">
        <v>0</v>
      </c>
      <c r="DX35" s="28">
        <v>0</v>
      </c>
      <c r="DY35" s="28">
        <v>0</v>
      </c>
      <c r="DZ35" s="28">
        <v>0</v>
      </c>
      <c r="EA35" s="28">
        <v>0</v>
      </c>
      <c r="EB35" s="28">
        <v>0</v>
      </c>
      <c r="EC35" s="28">
        <v>0</v>
      </c>
      <c r="ED35" s="28">
        <v>0</v>
      </c>
      <c r="EE35" s="28">
        <v>0</v>
      </c>
      <c r="EF35" s="28">
        <v>0</v>
      </c>
      <c r="EG35" s="28">
        <v>3.6399367721262506</v>
      </c>
      <c r="EH35" s="28">
        <v>0</v>
      </c>
      <c r="EI35" s="28">
        <v>0</v>
      </c>
      <c r="EJ35" s="28">
        <v>0</v>
      </c>
      <c r="EK35" s="28">
        <v>0</v>
      </c>
      <c r="EL35" s="28">
        <v>0</v>
      </c>
      <c r="EM35" s="28">
        <v>0</v>
      </c>
      <c r="EN35" s="28">
        <v>0</v>
      </c>
      <c r="EO35" s="28">
        <v>0</v>
      </c>
      <c r="EP35" s="28">
        <v>0</v>
      </c>
      <c r="EQ35" s="28">
        <v>0</v>
      </c>
      <c r="ER35" s="28">
        <v>0</v>
      </c>
      <c r="ES35" s="28">
        <f t="shared" si="0"/>
        <v>1783.5826005057766</v>
      </c>
      <c r="ET35" s="28">
        <v>0</v>
      </c>
      <c r="EU35" s="28">
        <v>0</v>
      </c>
      <c r="EV35" s="28">
        <v>0</v>
      </c>
      <c r="EW35" s="28">
        <v>0</v>
      </c>
      <c r="EX35" s="28">
        <v>-301.83455689254652</v>
      </c>
      <c r="EY35" s="28">
        <v>0</v>
      </c>
      <c r="EZ35" s="28">
        <v>231.98405352</v>
      </c>
      <c r="FA35" s="28">
        <f t="shared" si="1"/>
        <v>1713.7320971332301</v>
      </c>
      <c r="FB35" s="33">
        <f>+FA35-Cuadro_Oferta_2013!EX35</f>
        <v>0</v>
      </c>
      <c r="AMC35"/>
      <c r="AMD35"/>
      <c r="AME35"/>
      <c r="AMF35"/>
      <c r="AMG35"/>
      <c r="AMH35"/>
      <c r="AMI35"/>
      <c r="AMJ35"/>
    </row>
    <row r="36" spans="1:1024" s="5" customFormat="1" ht="38.25" x14ac:dyDescent="0.25">
      <c r="A36" s="9">
        <v>32</v>
      </c>
      <c r="B36" s="22"/>
      <c r="C36" s="24" t="s">
        <v>351</v>
      </c>
      <c r="D36" s="25" t="s">
        <v>352</v>
      </c>
      <c r="E36" s="28">
        <v>0</v>
      </c>
      <c r="F36" s="28">
        <v>0</v>
      </c>
      <c r="G36" s="28">
        <v>0</v>
      </c>
      <c r="H36" s="28">
        <v>0</v>
      </c>
      <c r="I36" s="28">
        <v>42.010662108339112</v>
      </c>
      <c r="J36" s="28">
        <v>0</v>
      </c>
      <c r="K36" s="28">
        <v>0</v>
      </c>
      <c r="L36" s="28">
        <v>0</v>
      </c>
      <c r="M36" s="28">
        <v>20.620061377151664</v>
      </c>
      <c r="N36" s="28">
        <v>0</v>
      </c>
      <c r="O36" s="28">
        <v>0</v>
      </c>
      <c r="P36" s="28">
        <v>28.679156902620516</v>
      </c>
      <c r="Q36" s="28">
        <v>0</v>
      </c>
      <c r="R36" s="28">
        <v>0</v>
      </c>
      <c r="S36" s="28">
        <v>0</v>
      </c>
      <c r="T36" s="28">
        <v>0</v>
      </c>
      <c r="U36" s="28">
        <v>0</v>
      </c>
      <c r="V36" s="28">
        <v>0</v>
      </c>
      <c r="W36" s="28">
        <v>0</v>
      </c>
      <c r="X36" s="28">
        <v>0</v>
      </c>
      <c r="Y36" s="28">
        <v>554.41558632518695</v>
      </c>
      <c r="Z36" s="28">
        <v>57.184891996292734</v>
      </c>
      <c r="AA36" s="28">
        <v>0</v>
      </c>
      <c r="AB36" s="28">
        <v>0</v>
      </c>
      <c r="AC36" s="28">
        <v>11.6276865999415</v>
      </c>
      <c r="AD36" s="28">
        <v>0</v>
      </c>
      <c r="AE36" s="28">
        <v>125.84872528697751</v>
      </c>
      <c r="AF36" s="28">
        <v>0</v>
      </c>
      <c r="AG36" s="28">
        <v>0</v>
      </c>
      <c r="AH36" s="28">
        <v>4127.9891990035212</v>
      </c>
      <c r="AI36" s="28">
        <v>0</v>
      </c>
      <c r="AJ36" s="28">
        <v>2.3745214831210211</v>
      </c>
      <c r="AK36" s="28">
        <v>25.535167247660834</v>
      </c>
      <c r="AL36" s="28">
        <v>0</v>
      </c>
      <c r="AM36" s="28">
        <v>0</v>
      </c>
      <c r="AN36" s="28">
        <v>0</v>
      </c>
      <c r="AO36" s="28">
        <v>0</v>
      </c>
      <c r="AP36" s="28">
        <v>0</v>
      </c>
      <c r="AQ36" s="28">
        <v>0</v>
      </c>
      <c r="AR36" s="28">
        <v>0</v>
      </c>
      <c r="AS36" s="28">
        <v>89.177698191528933</v>
      </c>
      <c r="AT36" s="28">
        <v>9.9652244334244582</v>
      </c>
      <c r="AU36" s="28">
        <v>7.5802745759766976</v>
      </c>
      <c r="AV36" s="28">
        <v>0</v>
      </c>
      <c r="AW36" s="28">
        <v>0</v>
      </c>
      <c r="AX36" s="28">
        <v>0</v>
      </c>
      <c r="AY36" s="28">
        <v>0</v>
      </c>
      <c r="AZ36" s="28">
        <v>0</v>
      </c>
      <c r="BA36" s="28">
        <v>0</v>
      </c>
      <c r="BB36" s="28">
        <v>0</v>
      </c>
      <c r="BC36" s="28">
        <v>0</v>
      </c>
      <c r="BD36" s="28">
        <v>0</v>
      </c>
      <c r="BE36" s="28">
        <v>0</v>
      </c>
      <c r="BF36" s="28">
        <v>0</v>
      </c>
      <c r="BG36" s="28">
        <v>0</v>
      </c>
      <c r="BH36" s="28">
        <v>0</v>
      </c>
      <c r="BI36" s="28">
        <v>0</v>
      </c>
      <c r="BJ36" s="28">
        <v>0</v>
      </c>
      <c r="BK36" s="28">
        <v>0</v>
      </c>
      <c r="BL36" s="28">
        <v>2341.6188431380237</v>
      </c>
      <c r="BM36" s="28">
        <v>4.6158740304849371</v>
      </c>
      <c r="BN36" s="28">
        <v>819.2065472338744</v>
      </c>
      <c r="BO36" s="28">
        <v>65.03970618081371</v>
      </c>
      <c r="BP36" s="28">
        <v>0</v>
      </c>
      <c r="BQ36" s="28">
        <v>66.515516623256332</v>
      </c>
      <c r="BR36" s="28">
        <v>0</v>
      </c>
      <c r="BS36" s="28">
        <v>70.543131180920525</v>
      </c>
      <c r="BT36" s="28">
        <v>125.15944128430901</v>
      </c>
      <c r="BU36" s="28">
        <v>865.65990932737327</v>
      </c>
      <c r="BV36" s="28">
        <v>878.42007564831874</v>
      </c>
      <c r="BW36" s="28">
        <v>44.477702717541064</v>
      </c>
      <c r="BX36" s="28">
        <v>37.18480536026253</v>
      </c>
      <c r="BY36" s="28">
        <v>0</v>
      </c>
      <c r="BZ36" s="28">
        <v>0</v>
      </c>
      <c r="CA36" s="28">
        <v>91.564592253312171</v>
      </c>
      <c r="CB36" s="28">
        <v>0</v>
      </c>
      <c r="CC36" s="28">
        <v>0</v>
      </c>
      <c r="CD36" s="28">
        <v>30.709437386814468</v>
      </c>
      <c r="CE36" s="28">
        <v>124.32385098468906</v>
      </c>
      <c r="CF36" s="28">
        <v>1026.6801091189407</v>
      </c>
      <c r="CG36" s="28">
        <v>38.396776077304693</v>
      </c>
      <c r="CH36" s="28">
        <v>52.643242608836097</v>
      </c>
      <c r="CI36" s="28">
        <v>27.064429855203418</v>
      </c>
      <c r="CJ36" s="28">
        <v>0</v>
      </c>
      <c r="CK36" s="28">
        <v>0</v>
      </c>
      <c r="CL36" s="28">
        <v>0</v>
      </c>
      <c r="CM36" s="28">
        <v>279.74374481846627</v>
      </c>
      <c r="CN36" s="28">
        <v>0</v>
      </c>
      <c r="CO36" s="28">
        <v>17593.613800280393</v>
      </c>
      <c r="CP36" s="28">
        <v>410.28591107456612</v>
      </c>
      <c r="CQ36" s="28">
        <v>147.0870119733712</v>
      </c>
      <c r="CR36" s="28">
        <v>0</v>
      </c>
      <c r="CS36" s="28">
        <v>0</v>
      </c>
      <c r="CT36" s="28">
        <v>0</v>
      </c>
      <c r="CU36" s="28">
        <v>0</v>
      </c>
      <c r="CV36" s="28">
        <v>0</v>
      </c>
      <c r="CW36" s="28">
        <v>0</v>
      </c>
      <c r="CX36" s="28">
        <v>0</v>
      </c>
      <c r="CY36" s="28">
        <v>0</v>
      </c>
      <c r="CZ36" s="28">
        <v>0</v>
      </c>
      <c r="DA36" s="28">
        <v>0</v>
      </c>
      <c r="DB36" s="28">
        <v>0</v>
      </c>
      <c r="DC36" s="28">
        <v>0</v>
      </c>
      <c r="DD36" s="28">
        <v>0</v>
      </c>
      <c r="DE36" s="28">
        <v>0</v>
      </c>
      <c r="DF36" s="28">
        <v>0.26324041037545898</v>
      </c>
      <c r="DG36" s="28">
        <v>0</v>
      </c>
      <c r="DH36" s="28">
        <v>0</v>
      </c>
      <c r="DI36" s="28">
        <v>0</v>
      </c>
      <c r="DJ36" s="28">
        <v>4.0060411304448307</v>
      </c>
      <c r="DK36" s="28">
        <v>6000</v>
      </c>
      <c r="DL36" s="28">
        <v>0</v>
      </c>
      <c r="DM36" s="28">
        <v>0</v>
      </c>
      <c r="DN36" s="28">
        <v>0</v>
      </c>
      <c r="DO36" s="28">
        <v>0</v>
      </c>
      <c r="DP36" s="28">
        <v>0</v>
      </c>
      <c r="DQ36" s="28">
        <v>0</v>
      </c>
      <c r="DR36" s="28">
        <v>0</v>
      </c>
      <c r="DS36" s="28">
        <v>0</v>
      </c>
      <c r="DT36" s="28">
        <v>0</v>
      </c>
      <c r="DU36" s="28">
        <v>0</v>
      </c>
      <c r="DV36" s="28">
        <v>18.287039695283099</v>
      </c>
      <c r="DW36" s="28">
        <v>0</v>
      </c>
      <c r="DX36" s="28">
        <v>0</v>
      </c>
      <c r="DY36" s="28">
        <v>0</v>
      </c>
      <c r="DZ36" s="28">
        <v>0</v>
      </c>
      <c r="EA36" s="28">
        <v>0</v>
      </c>
      <c r="EB36" s="28">
        <v>0</v>
      </c>
      <c r="EC36" s="28">
        <v>0</v>
      </c>
      <c r="ED36" s="28">
        <v>0</v>
      </c>
      <c r="EE36" s="28">
        <v>0</v>
      </c>
      <c r="EF36" s="28">
        <v>0</v>
      </c>
      <c r="EG36" s="28">
        <v>0</v>
      </c>
      <c r="EH36" s="28">
        <v>0</v>
      </c>
      <c r="EI36" s="28">
        <v>0</v>
      </c>
      <c r="EJ36" s="28">
        <v>0</v>
      </c>
      <c r="EK36" s="28">
        <v>0</v>
      </c>
      <c r="EL36" s="28">
        <v>0</v>
      </c>
      <c r="EM36" s="28">
        <v>0</v>
      </c>
      <c r="EN36" s="28">
        <v>0</v>
      </c>
      <c r="EO36" s="28">
        <v>0</v>
      </c>
      <c r="EP36" s="28">
        <v>0</v>
      </c>
      <c r="EQ36" s="28">
        <v>0</v>
      </c>
      <c r="ER36" s="28">
        <v>0</v>
      </c>
      <c r="ES36" s="28">
        <f t="shared" si="0"/>
        <v>36266.119635924922</v>
      </c>
      <c r="ET36" s="28">
        <v>0</v>
      </c>
      <c r="EU36" s="28">
        <v>0</v>
      </c>
      <c r="EV36" s="28">
        <v>0</v>
      </c>
      <c r="EW36" s="28">
        <v>0</v>
      </c>
      <c r="EX36" s="28">
        <v>2291.9772158565193</v>
      </c>
      <c r="EY36" s="28">
        <v>0</v>
      </c>
      <c r="EZ36" s="28">
        <v>299.16681531</v>
      </c>
      <c r="FA36" s="28">
        <f t="shared" si="1"/>
        <v>38857.263667091443</v>
      </c>
      <c r="FB36" s="33">
        <f>+FA36-Cuadro_Oferta_2013!EX36</f>
        <v>0</v>
      </c>
      <c r="AMC36"/>
      <c r="AMD36"/>
      <c r="AME36"/>
      <c r="AMF36"/>
      <c r="AMG36"/>
      <c r="AMH36"/>
      <c r="AMI36"/>
      <c r="AMJ36"/>
    </row>
    <row r="37" spans="1:1024" s="5" customFormat="1" ht="25.5" x14ac:dyDescent="0.25">
      <c r="A37" s="9">
        <v>33</v>
      </c>
      <c r="B37" s="22"/>
      <c r="C37" s="24" t="s">
        <v>353</v>
      </c>
      <c r="D37" s="25" t="s">
        <v>354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0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  <c r="AD37" s="28">
        <v>0</v>
      </c>
      <c r="AE37" s="28">
        <v>0</v>
      </c>
      <c r="AF37" s="28">
        <v>79.480628791432252</v>
      </c>
      <c r="AG37" s="28">
        <v>0</v>
      </c>
      <c r="AH37" s="28">
        <v>0</v>
      </c>
      <c r="AI37" s="28">
        <v>0</v>
      </c>
      <c r="AJ37" s="28">
        <v>0</v>
      </c>
      <c r="AK37" s="28">
        <v>1163.9839739470178</v>
      </c>
      <c r="AL37" s="28">
        <v>4495.6368470458719</v>
      </c>
      <c r="AM37" s="28">
        <v>0</v>
      </c>
      <c r="AN37" s="28">
        <v>98.509629567006144</v>
      </c>
      <c r="AO37" s="28">
        <v>0</v>
      </c>
      <c r="AP37" s="28">
        <v>0</v>
      </c>
      <c r="AQ37" s="28">
        <v>0</v>
      </c>
      <c r="AR37" s="28">
        <v>515.21259375629006</v>
      </c>
      <c r="AS37" s="28">
        <v>541.57833570735579</v>
      </c>
      <c r="AT37" s="28">
        <v>13.179802810231283</v>
      </c>
      <c r="AU37" s="28">
        <v>0</v>
      </c>
      <c r="AV37" s="28">
        <v>0</v>
      </c>
      <c r="AW37" s="28">
        <v>0</v>
      </c>
      <c r="AX37" s="28">
        <v>0</v>
      </c>
      <c r="AY37" s="28">
        <v>109.1857937804169</v>
      </c>
      <c r="AZ37" s="28">
        <v>84.082293599006789</v>
      </c>
      <c r="BA37" s="28">
        <v>0</v>
      </c>
      <c r="BB37" s="28">
        <v>0</v>
      </c>
      <c r="BC37" s="28">
        <v>0</v>
      </c>
      <c r="BD37" s="28">
        <v>0</v>
      </c>
      <c r="BE37" s="28">
        <v>0</v>
      </c>
      <c r="BF37" s="28">
        <v>0</v>
      </c>
      <c r="BG37" s="28">
        <v>0</v>
      </c>
      <c r="BH37" s="28">
        <v>0</v>
      </c>
      <c r="BI37" s="28">
        <v>0</v>
      </c>
      <c r="BJ37" s="28">
        <v>0</v>
      </c>
      <c r="BK37" s="28">
        <v>0</v>
      </c>
      <c r="BL37" s="28">
        <v>0</v>
      </c>
      <c r="BM37" s="28">
        <v>0</v>
      </c>
      <c r="BN37" s="28">
        <v>0</v>
      </c>
      <c r="BO37" s="28">
        <v>0</v>
      </c>
      <c r="BP37" s="28">
        <v>0</v>
      </c>
      <c r="BQ37" s="28">
        <v>0</v>
      </c>
      <c r="BR37" s="28">
        <v>0</v>
      </c>
      <c r="BS37" s="28">
        <v>0</v>
      </c>
      <c r="BT37" s="28">
        <v>0</v>
      </c>
      <c r="BU37" s="28">
        <v>0</v>
      </c>
      <c r="BV37" s="28">
        <v>0</v>
      </c>
      <c r="BW37" s="28">
        <v>0</v>
      </c>
      <c r="BX37" s="28">
        <v>0</v>
      </c>
      <c r="BY37" s="28">
        <v>0</v>
      </c>
      <c r="BZ37" s="28">
        <v>0</v>
      </c>
      <c r="CA37" s="28">
        <v>0</v>
      </c>
      <c r="CB37" s="28">
        <v>0</v>
      </c>
      <c r="CC37" s="28">
        <v>0</v>
      </c>
      <c r="CD37" s="28">
        <v>0</v>
      </c>
      <c r="CE37" s="28">
        <v>0</v>
      </c>
      <c r="CF37" s="28">
        <v>0</v>
      </c>
      <c r="CG37" s="28">
        <v>0</v>
      </c>
      <c r="CH37" s="28">
        <v>41.702521027814399</v>
      </c>
      <c r="CI37" s="28">
        <v>0</v>
      </c>
      <c r="CJ37" s="28">
        <v>0</v>
      </c>
      <c r="CK37" s="28">
        <v>0</v>
      </c>
      <c r="CL37" s="28">
        <v>0</v>
      </c>
      <c r="CM37" s="28">
        <v>0</v>
      </c>
      <c r="CN37" s="28">
        <v>0</v>
      </c>
      <c r="CO37" s="28">
        <v>0</v>
      </c>
      <c r="CP37" s="28">
        <v>0</v>
      </c>
      <c r="CQ37" s="28">
        <v>5228.5427234423059</v>
      </c>
      <c r="CR37" s="28">
        <v>0</v>
      </c>
      <c r="CS37" s="28">
        <v>0</v>
      </c>
      <c r="CT37" s="28">
        <v>0</v>
      </c>
      <c r="CU37" s="28">
        <v>0</v>
      </c>
      <c r="CV37" s="28">
        <v>0</v>
      </c>
      <c r="CW37" s="28">
        <v>0</v>
      </c>
      <c r="CX37" s="28">
        <v>0</v>
      </c>
      <c r="CY37" s="28">
        <v>0</v>
      </c>
      <c r="CZ37" s="28">
        <v>0</v>
      </c>
      <c r="DA37" s="28">
        <v>5222.2415074945311</v>
      </c>
      <c r="DB37" s="28">
        <v>36897.686506815146</v>
      </c>
      <c r="DC37" s="28">
        <v>46.111066642695988</v>
      </c>
      <c r="DD37" s="28">
        <v>20.046106929959816</v>
      </c>
      <c r="DE37" s="28">
        <v>0</v>
      </c>
      <c r="DF37" s="28">
        <v>0</v>
      </c>
      <c r="DG37" s="28">
        <v>0</v>
      </c>
      <c r="DH37" s="28">
        <v>0</v>
      </c>
      <c r="DI37" s="28">
        <v>0</v>
      </c>
      <c r="DJ37" s="28">
        <v>0</v>
      </c>
      <c r="DK37" s="28">
        <v>0</v>
      </c>
      <c r="DL37" s="28">
        <v>0</v>
      </c>
      <c r="DM37" s="28">
        <v>0</v>
      </c>
      <c r="DN37" s="28">
        <v>0</v>
      </c>
      <c r="DO37" s="28">
        <v>0</v>
      </c>
      <c r="DP37" s="28">
        <v>0</v>
      </c>
      <c r="DQ37" s="28">
        <v>0</v>
      </c>
      <c r="DR37" s="28">
        <v>0</v>
      </c>
      <c r="DS37" s="28">
        <v>0</v>
      </c>
      <c r="DT37" s="28">
        <v>0</v>
      </c>
      <c r="DU37" s="28">
        <v>0</v>
      </c>
      <c r="DV37" s="28">
        <v>0</v>
      </c>
      <c r="DW37" s="28">
        <v>0</v>
      </c>
      <c r="DX37" s="28">
        <v>0</v>
      </c>
      <c r="DY37" s="28">
        <v>0</v>
      </c>
      <c r="DZ37" s="28">
        <v>0</v>
      </c>
      <c r="EA37" s="28">
        <v>0</v>
      </c>
      <c r="EB37" s="28">
        <v>0</v>
      </c>
      <c r="EC37" s="28">
        <v>0</v>
      </c>
      <c r="ED37" s="28">
        <v>843.90677154467289</v>
      </c>
      <c r="EE37" s="28">
        <v>0</v>
      </c>
      <c r="EF37" s="28">
        <v>6189.8310217482103</v>
      </c>
      <c r="EG37" s="28">
        <v>2765.2728224521011</v>
      </c>
      <c r="EH37" s="28">
        <v>0</v>
      </c>
      <c r="EI37" s="28">
        <v>0</v>
      </c>
      <c r="EJ37" s="28">
        <v>319.54575305265325</v>
      </c>
      <c r="EK37" s="28">
        <v>264.13998628111057</v>
      </c>
      <c r="EL37" s="28">
        <v>588.81821662510436</v>
      </c>
      <c r="EM37" s="28">
        <v>0</v>
      </c>
      <c r="EN37" s="28">
        <v>0</v>
      </c>
      <c r="EO37" s="28">
        <v>0</v>
      </c>
      <c r="EP37" s="28">
        <v>0</v>
      </c>
      <c r="EQ37" s="28">
        <v>0</v>
      </c>
      <c r="ER37" s="28">
        <v>0</v>
      </c>
      <c r="ES37" s="28">
        <f t="shared" si="0"/>
        <v>65528.694903060932</v>
      </c>
      <c r="ET37" s="28">
        <v>246817.45947993483</v>
      </c>
      <c r="EU37" s="28">
        <v>0</v>
      </c>
      <c r="EV37" s="28">
        <v>0</v>
      </c>
      <c r="EW37" s="28">
        <v>0</v>
      </c>
      <c r="EX37" s="28">
        <v>0</v>
      </c>
      <c r="EY37" s="28">
        <v>0</v>
      </c>
      <c r="EZ37" s="28">
        <v>1193.7826858880919</v>
      </c>
      <c r="FA37" s="28">
        <f t="shared" si="1"/>
        <v>313539.93706888385</v>
      </c>
      <c r="FB37" s="33">
        <f>+FA37-Cuadro_Oferta_2013!EX37</f>
        <v>0</v>
      </c>
      <c r="AMC37"/>
      <c r="AMD37"/>
      <c r="AME37"/>
      <c r="AMF37"/>
      <c r="AMG37"/>
      <c r="AMH37"/>
      <c r="AMI37"/>
      <c r="AMJ37"/>
    </row>
    <row r="38" spans="1:1024" s="5" customFormat="1" ht="63.75" x14ac:dyDescent="0.25">
      <c r="A38" s="9">
        <v>34</v>
      </c>
      <c r="B38" s="22"/>
      <c r="C38" s="24" t="s">
        <v>355</v>
      </c>
      <c r="D38" s="25" t="s">
        <v>356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8">
        <v>0</v>
      </c>
      <c r="U38" s="28">
        <v>0</v>
      </c>
      <c r="V38" s="28">
        <v>0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8">
        <v>0</v>
      </c>
      <c r="AC38" s="28">
        <v>0</v>
      </c>
      <c r="AD38" s="28">
        <v>0</v>
      </c>
      <c r="AE38" s="28">
        <v>0</v>
      </c>
      <c r="AF38" s="28">
        <v>51.26469257425326</v>
      </c>
      <c r="AG38" s="28">
        <v>0</v>
      </c>
      <c r="AH38" s="28">
        <v>0</v>
      </c>
      <c r="AI38" s="28">
        <v>0</v>
      </c>
      <c r="AJ38" s="28">
        <v>0</v>
      </c>
      <c r="AK38" s="28">
        <v>2239.6133254427154</v>
      </c>
      <c r="AL38" s="28">
        <v>19928.351224302878</v>
      </c>
      <c r="AM38" s="28">
        <v>304.1949748166515</v>
      </c>
      <c r="AN38" s="28">
        <v>268.46470790540565</v>
      </c>
      <c r="AO38" s="28">
        <v>0</v>
      </c>
      <c r="AP38" s="28">
        <v>287.89447908988132</v>
      </c>
      <c r="AQ38" s="28">
        <v>0</v>
      </c>
      <c r="AR38" s="28">
        <v>416.81616748502972</v>
      </c>
      <c r="AS38" s="28">
        <v>2245.6438011475161</v>
      </c>
      <c r="AT38" s="28">
        <v>30.745247446772289</v>
      </c>
      <c r="AU38" s="28">
        <v>0</v>
      </c>
      <c r="AV38" s="28">
        <v>0</v>
      </c>
      <c r="AW38" s="28">
        <v>0</v>
      </c>
      <c r="AX38" s="28">
        <v>0</v>
      </c>
      <c r="AY38" s="28">
        <v>1799.5160685288854</v>
      </c>
      <c r="AZ38" s="28">
        <v>820.93767060309108</v>
      </c>
      <c r="BA38" s="28">
        <v>0</v>
      </c>
      <c r="BB38" s="28">
        <v>0</v>
      </c>
      <c r="BC38" s="28">
        <v>0</v>
      </c>
      <c r="BD38" s="28">
        <v>0</v>
      </c>
      <c r="BE38" s="28">
        <v>0</v>
      </c>
      <c r="BF38" s="28">
        <v>0</v>
      </c>
      <c r="BG38" s="28">
        <v>0</v>
      </c>
      <c r="BH38" s="28">
        <v>0</v>
      </c>
      <c r="BI38" s="28">
        <v>0</v>
      </c>
      <c r="BJ38" s="28">
        <v>0</v>
      </c>
      <c r="BK38" s="28">
        <v>0</v>
      </c>
      <c r="BL38" s="28">
        <v>0</v>
      </c>
      <c r="BM38" s="28">
        <v>0</v>
      </c>
      <c r="BN38" s="28">
        <v>0</v>
      </c>
      <c r="BO38" s="28">
        <v>0</v>
      </c>
      <c r="BP38" s="28">
        <v>0</v>
      </c>
      <c r="BQ38" s="28">
        <v>0</v>
      </c>
      <c r="BR38" s="28">
        <v>0</v>
      </c>
      <c r="BS38" s="28">
        <v>0</v>
      </c>
      <c r="BT38" s="28">
        <v>0</v>
      </c>
      <c r="BU38" s="28">
        <v>0</v>
      </c>
      <c r="BV38" s="28">
        <v>0</v>
      </c>
      <c r="BW38" s="28">
        <v>0</v>
      </c>
      <c r="BX38" s="28">
        <v>0</v>
      </c>
      <c r="BY38" s="28">
        <v>0</v>
      </c>
      <c r="BZ38" s="28">
        <v>0</v>
      </c>
      <c r="CA38" s="28">
        <v>0</v>
      </c>
      <c r="CB38" s="28">
        <v>0</v>
      </c>
      <c r="CC38" s="28">
        <v>0</v>
      </c>
      <c r="CD38" s="28">
        <v>0</v>
      </c>
      <c r="CE38" s="28">
        <v>0</v>
      </c>
      <c r="CF38" s="28">
        <v>0</v>
      </c>
      <c r="CG38" s="28">
        <v>0</v>
      </c>
      <c r="CH38" s="28">
        <v>121.55706510999336</v>
      </c>
      <c r="CI38" s="28">
        <v>0</v>
      </c>
      <c r="CJ38" s="28">
        <v>0</v>
      </c>
      <c r="CK38" s="28">
        <v>0</v>
      </c>
      <c r="CL38" s="28">
        <v>0</v>
      </c>
      <c r="CM38" s="28">
        <v>0</v>
      </c>
      <c r="CN38" s="28">
        <v>0</v>
      </c>
      <c r="CO38" s="28">
        <v>0</v>
      </c>
      <c r="CP38" s="28">
        <v>0</v>
      </c>
      <c r="CQ38" s="28">
        <v>4270.6240266027962</v>
      </c>
      <c r="CR38" s="28">
        <v>0</v>
      </c>
      <c r="CS38" s="28">
        <v>0</v>
      </c>
      <c r="CT38" s="28">
        <v>0</v>
      </c>
      <c r="CU38" s="28">
        <v>0</v>
      </c>
      <c r="CV38" s="28">
        <v>0</v>
      </c>
      <c r="CW38" s="28">
        <v>0</v>
      </c>
      <c r="CX38" s="28">
        <v>0</v>
      </c>
      <c r="CY38" s="28">
        <v>0</v>
      </c>
      <c r="CZ38" s="28">
        <v>0</v>
      </c>
      <c r="DA38" s="28">
        <v>9185.9965059895221</v>
      </c>
      <c r="DB38" s="28">
        <v>35166.594607057137</v>
      </c>
      <c r="DC38" s="28">
        <v>58.444597023431143</v>
      </c>
      <c r="DD38" s="28">
        <v>59.2203359934026</v>
      </c>
      <c r="DE38" s="28">
        <v>0</v>
      </c>
      <c r="DF38" s="28">
        <v>0</v>
      </c>
      <c r="DG38" s="28">
        <v>0</v>
      </c>
      <c r="DH38" s="28">
        <v>0</v>
      </c>
      <c r="DI38" s="28">
        <v>0</v>
      </c>
      <c r="DJ38" s="28">
        <v>0</v>
      </c>
      <c r="DK38" s="28">
        <v>0</v>
      </c>
      <c r="DL38" s="28">
        <v>0</v>
      </c>
      <c r="DM38" s="28">
        <v>0</v>
      </c>
      <c r="DN38" s="28">
        <v>0</v>
      </c>
      <c r="DO38" s="28">
        <v>0</v>
      </c>
      <c r="DP38" s="28">
        <v>0</v>
      </c>
      <c r="DQ38" s="28">
        <v>0</v>
      </c>
      <c r="DR38" s="28">
        <v>0</v>
      </c>
      <c r="DS38" s="28">
        <v>0</v>
      </c>
      <c r="DT38" s="28">
        <v>0</v>
      </c>
      <c r="DU38" s="28">
        <v>0</v>
      </c>
      <c r="DV38" s="28">
        <v>0</v>
      </c>
      <c r="DW38" s="28">
        <v>0</v>
      </c>
      <c r="DX38" s="28">
        <v>0</v>
      </c>
      <c r="DY38" s="28">
        <v>0</v>
      </c>
      <c r="DZ38" s="28">
        <v>0</v>
      </c>
      <c r="EA38" s="28">
        <v>0</v>
      </c>
      <c r="EB38" s="28">
        <v>0</v>
      </c>
      <c r="EC38" s="28">
        <v>0</v>
      </c>
      <c r="ED38" s="28">
        <v>1049.5672799384477</v>
      </c>
      <c r="EE38" s="28">
        <v>0</v>
      </c>
      <c r="EF38" s="28">
        <v>6561.2223781467455</v>
      </c>
      <c r="EG38" s="28">
        <v>3340.6231927874092</v>
      </c>
      <c r="EH38" s="28">
        <v>0</v>
      </c>
      <c r="EI38" s="28">
        <v>0</v>
      </c>
      <c r="EJ38" s="28">
        <v>361.79803661762389</v>
      </c>
      <c r="EK38" s="28">
        <v>430.85460060989959</v>
      </c>
      <c r="EL38" s="28">
        <v>856.89354304994868</v>
      </c>
      <c r="EM38" s="28">
        <v>0</v>
      </c>
      <c r="EN38" s="28">
        <v>0</v>
      </c>
      <c r="EO38" s="28">
        <v>0</v>
      </c>
      <c r="EP38" s="28">
        <v>0</v>
      </c>
      <c r="EQ38" s="28">
        <v>0</v>
      </c>
      <c r="ER38" s="28">
        <v>0</v>
      </c>
      <c r="ES38" s="28">
        <f t="shared" si="0"/>
        <v>89856.838528269451</v>
      </c>
      <c r="ET38" s="28">
        <v>402740.17286740802</v>
      </c>
      <c r="EU38" s="28">
        <v>0</v>
      </c>
      <c r="EV38" s="28">
        <v>0</v>
      </c>
      <c r="EW38" s="28">
        <v>0</v>
      </c>
      <c r="EX38" s="28">
        <v>0</v>
      </c>
      <c r="EY38" s="28">
        <v>0</v>
      </c>
      <c r="EZ38" s="28">
        <v>40912.224249882107</v>
      </c>
      <c r="FA38" s="28">
        <f t="shared" si="1"/>
        <v>533509.23564555962</v>
      </c>
      <c r="FB38" s="33">
        <f>+FA38-Cuadro_Oferta_2013!EX38</f>
        <v>0</v>
      </c>
      <c r="AMC38"/>
      <c r="AMD38"/>
      <c r="AME38"/>
      <c r="AMF38"/>
      <c r="AMG38"/>
      <c r="AMH38"/>
      <c r="AMI38"/>
      <c r="AMJ38"/>
    </row>
    <row r="39" spans="1:1024" s="5" customFormat="1" ht="25.5" x14ac:dyDescent="0.25">
      <c r="A39" s="9">
        <v>35</v>
      </c>
      <c r="B39" s="22"/>
      <c r="C39" s="24" t="s">
        <v>357</v>
      </c>
      <c r="D39" s="25" t="s">
        <v>358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8">
        <v>0</v>
      </c>
      <c r="T39" s="28">
        <v>0</v>
      </c>
      <c r="U39" s="28">
        <v>0</v>
      </c>
      <c r="V39" s="28">
        <v>0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8">
        <v>0</v>
      </c>
      <c r="AC39" s="28">
        <v>0</v>
      </c>
      <c r="AD39" s="28">
        <v>0</v>
      </c>
      <c r="AE39" s="28">
        <v>0</v>
      </c>
      <c r="AF39" s="28">
        <v>60.711278008337253</v>
      </c>
      <c r="AG39" s="28">
        <v>0</v>
      </c>
      <c r="AH39" s="28">
        <v>0</v>
      </c>
      <c r="AI39" s="28">
        <v>0</v>
      </c>
      <c r="AJ39" s="28">
        <v>0</v>
      </c>
      <c r="AK39" s="28">
        <v>877.52235077439695</v>
      </c>
      <c r="AL39" s="28">
        <v>797.49767836328692</v>
      </c>
      <c r="AM39" s="28">
        <v>3994.7045266000096</v>
      </c>
      <c r="AN39" s="28">
        <v>74.719639074805869</v>
      </c>
      <c r="AO39" s="28">
        <v>0</v>
      </c>
      <c r="AP39" s="28">
        <v>0</v>
      </c>
      <c r="AQ39" s="28">
        <v>0</v>
      </c>
      <c r="AR39" s="28">
        <v>0</v>
      </c>
      <c r="AS39" s="28">
        <v>0</v>
      </c>
      <c r="AT39" s="28">
        <v>12.381662557770834</v>
      </c>
      <c r="AU39" s="28">
        <v>0</v>
      </c>
      <c r="AV39" s="28">
        <v>0</v>
      </c>
      <c r="AW39" s="28">
        <v>0</v>
      </c>
      <c r="AX39" s="28">
        <v>0</v>
      </c>
      <c r="AY39" s="28">
        <v>81.630755907756864</v>
      </c>
      <c r="AZ39" s="28">
        <v>5911.3758334911072</v>
      </c>
      <c r="BA39" s="28">
        <v>0</v>
      </c>
      <c r="BB39" s="28">
        <v>0</v>
      </c>
      <c r="BC39" s="28">
        <v>0</v>
      </c>
      <c r="BD39" s="28">
        <v>0</v>
      </c>
      <c r="BE39" s="28">
        <v>0</v>
      </c>
      <c r="BF39" s="28">
        <v>0</v>
      </c>
      <c r="BG39" s="28">
        <v>0</v>
      </c>
      <c r="BH39" s="28">
        <v>0</v>
      </c>
      <c r="BI39" s="28">
        <v>0</v>
      </c>
      <c r="BJ39" s="28">
        <v>0</v>
      </c>
      <c r="BK39" s="28">
        <v>0</v>
      </c>
      <c r="BL39" s="28">
        <v>0</v>
      </c>
      <c r="BM39" s="28">
        <v>0</v>
      </c>
      <c r="BN39" s="28">
        <v>0</v>
      </c>
      <c r="BO39" s="28">
        <v>0</v>
      </c>
      <c r="BP39" s="28">
        <v>0</v>
      </c>
      <c r="BQ39" s="28">
        <v>0</v>
      </c>
      <c r="BR39" s="28">
        <v>0</v>
      </c>
      <c r="BS39" s="28">
        <v>0</v>
      </c>
      <c r="BT39" s="28">
        <v>0</v>
      </c>
      <c r="BU39" s="28">
        <v>0</v>
      </c>
      <c r="BV39" s="28">
        <v>0</v>
      </c>
      <c r="BW39" s="28">
        <v>0</v>
      </c>
      <c r="BX39" s="28">
        <v>0</v>
      </c>
      <c r="BY39" s="28">
        <v>0</v>
      </c>
      <c r="BZ39" s="28">
        <v>0</v>
      </c>
      <c r="CA39" s="28">
        <v>0</v>
      </c>
      <c r="CB39" s="28">
        <v>0</v>
      </c>
      <c r="CC39" s="28">
        <v>0</v>
      </c>
      <c r="CD39" s="28">
        <v>0</v>
      </c>
      <c r="CE39" s="28">
        <v>0</v>
      </c>
      <c r="CF39" s="28">
        <v>0</v>
      </c>
      <c r="CG39" s="28">
        <v>0</v>
      </c>
      <c r="CH39" s="28">
        <v>0</v>
      </c>
      <c r="CI39" s="28">
        <v>0</v>
      </c>
      <c r="CJ39" s="28">
        <v>0</v>
      </c>
      <c r="CK39" s="28">
        <v>0</v>
      </c>
      <c r="CL39" s="28">
        <v>0</v>
      </c>
      <c r="CM39" s="28">
        <v>0</v>
      </c>
      <c r="CN39" s="28">
        <v>0</v>
      </c>
      <c r="CO39" s="28">
        <v>0</v>
      </c>
      <c r="CP39" s="28">
        <v>0</v>
      </c>
      <c r="CQ39" s="28">
        <v>0</v>
      </c>
      <c r="CR39" s="28">
        <v>0</v>
      </c>
      <c r="CS39" s="28">
        <v>0</v>
      </c>
      <c r="CT39" s="28">
        <v>0</v>
      </c>
      <c r="CU39" s="28">
        <v>0</v>
      </c>
      <c r="CV39" s="28">
        <v>0</v>
      </c>
      <c r="CW39" s="28">
        <v>0</v>
      </c>
      <c r="CX39" s="28">
        <v>0</v>
      </c>
      <c r="CY39" s="28">
        <v>46.236980652347867</v>
      </c>
      <c r="CZ39" s="28">
        <v>0</v>
      </c>
      <c r="DA39" s="28">
        <v>2202.3259988928085</v>
      </c>
      <c r="DB39" s="28">
        <v>27618.568063746374</v>
      </c>
      <c r="DC39" s="28">
        <v>8.9788482563702541</v>
      </c>
      <c r="DD39" s="28">
        <v>0</v>
      </c>
      <c r="DE39" s="28">
        <v>0</v>
      </c>
      <c r="DF39" s="28">
        <v>0</v>
      </c>
      <c r="DG39" s="28">
        <v>0</v>
      </c>
      <c r="DH39" s="28">
        <v>0</v>
      </c>
      <c r="DI39" s="28">
        <v>0</v>
      </c>
      <c r="DJ39" s="28">
        <v>0</v>
      </c>
      <c r="DK39" s="28">
        <v>0</v>
      </c>
      <c r="DL39" s="28">
        <v>0</v>
      </c>
      <c r="DM39" s="28">
        <v>0</v>
      </c>
      <c r="DN39" s="28">
        <v>0</v>
      </c>
      <c r="DO39" s="28">
        <v>0</v>
      </c>
      <c r="DP39" s="28">
        <v>0</v>
      </c>
      <c r="DQ39" s="28">
        <v>0</v>
      </c>
      <c r="DR39" s="28">
        <v>0</v>
      </c>
      <c r="DS39" s="28">
        <v>0</v>
      </c>
      <c r="DT39" s="28">
        <v>0</v>
      </c>
      <c r="DU39" s="28">
        <v>0</v>
      </c>
      <c r="DV39" s="28">
        <v>0</v>
      </c>
      <c r="DW39" s="28">
        <v>0</v>
      </c>
      <c r="DX39" s="28">
        <v>0</v>
      </c>
      <c r="DY39" s="28">
        <v>0</v>
      </c>
      <c r="DZ39" s="28">
        <v>0</v>
      </c>
      <c r="EA39" s="28">
        <v>0</v>
      </c>
      <c r="EB39" s="28">
        <v>0</v>
      </c>
      <c r="EC39" s="28">
        <v>0</v>
      </c>
      <c r="ED39" s="28">
        <v>294.44432172059186</v>
      </c>
      <c r="EE39" s="28">
        <v>0</v>
      </c>
      <c r="EF39" s="28">
        <v>3926.5480436699791</v>
      </c>
      <c r="EG39" s="28">
        <v>3336.601673927079</v>
      </c>
      <c r="EH39" s="28">
        <v>0</v>
      </c>
      <c r="EI39" s="28">
        <v>0</v>
      </c>
      <c r="EJ39" s="28">
        <v>152.07540187826439</v>
      </c>
      <c r="EK39" s="28">
        <v>321.9399556602952</v>
      </c>
      <c r="EL39" s="28">
        <v>377.80966105860676</v>
      </c>
      <c r="EM39" s="28">
        <v>0</v>
      </c>
      <c r="EN39" s="28">
        <v>0</v>
      </c>
      <c r="EO39" s="28">
        <v>0</v>
      </c>
      <c r="EP39" s="28">
        <v>0</v>
      </c>
      <c r="EQ39" s="28">
        <v>0</v>
      </c>
      <c r="ER39" s="28">
        <v>0</v>
      </c>
      <c r="ES39" s="28">
        <f t="shared" si="0"/>
        <v>50096.072674240182</v>
      </c>
      <c r="ET39" s="28">
        <v>70810.566757930486</v>
      </c>
      <c r="EU39" s="28">
        <v>0</v>
      </c>
      <c r="EV39" s="28">
        <v>378.85942967178613</v>
      </c>
      <c r="EW39" s="28">
        <v>0</v>
      </c>
      <c r="EX39" s="28">
        <v>0</v>
      </c>
      <c r="EY39" s="28">
        <v>0</v>
      </c>
      <c r="EZ39" s="28">
        <v>71726.913541152113</v>
      </c>
      <c r="FA39" s="28">
        <f t="shared" si="1"/>
        <v>193012.41240299458</v>
      </c>
      <c r="FB39" s="33">
        <f>+FA39-Cuadro_Oferta_2013!EX39</f>
        <v>0</v>
      </c>
      <c r="AMC39"/>
      <c r="AMD39"/>
      <c r="AME39"/>
      <c r="AMF39"/>
      <c r="AMG39"/>
      <c r="AMH39"/>
      <c r="AMI39"/>
      <c r="AMJ39"/>
    </row>
    <row r="40" spans="1:1024" s="5" customFormat="1" ht="25.5" x14ac:dyDescent="0.25">
      <c r="A40" s="9">
        <v>36</v>
      </c>
      <c r="B40" s="22"/>
      <c r="C40" s="24" t="s">
        <v>359</v>
      </c>
      <c r="D40" s="25" t="s">
        <v>360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28">
        <v>0</v>
      </c>
      <c r="U40" s="28">
        <v>0</v>
      </c>
      <c r="V40" s="28">
        <v>0</v>
      </c>
      <c r="W40" s="28">
        <v>0</v>
      </c>
      <c r="X40" s="28">
        <v>0</v>
      </c>
      <c r="Y40" s="28">
        <v>0</v>
      </c>
      <c r="Z40" s="28">
        <v>93.107400669925298</v>
      </c>
      <c r="AA40" s="28">
        <v>0</v>
      </c>
      <c r="AB40" s="28">
        <v>0</v>
      </c>
      <c r="AC40" s="28">
        <v>0</v>
      </c>
      <c r="AD40" s="28">
        <v>0</v>
      </c>
      <c r="AE40" s="28">
        <v>0</v>
      </c>
      <c r="AF40" s="28">
        <v>14.561738623088448</v>
      </c>
      <c r="AG40" s="28">
        <v>0</v>
      </c>
      <c r="AH40" s="28">
        <v>0</v>
      </c>
      <c r="AI40" s="28">
        <v>0</v>
      </c>
      <c r="AJ40" s="28">
        <v>0</v>
      </c>
      <c r="AK40" s="28">
        <v>0</v>
      </c>
      <c r="AL40" s="28">
        <v>246.05197937416159</v>
      </c>
      <c r="AM40" s="28">
        <v>973.47921762205283</v>
      </c>
      <c r="AN40" s="28">
        <v>6433.2485736467142</v>
      </c>
      <c r="AO40" s="28">
        <v>0</v>
      </c>
      <c r="AP40" s="28">
        <v>6014.3200260578888</v>
      </c>
      <c r="AQ40" s="28">
        <v>311.58383918235216</v>
      </c>
      <c r="AR40" s="28">
        <v>1955.0059996771611</v>
      </c>
      <c r="AS40" s="28">
        <v>1849.5945735997086</v>
      </c>
      <c r="AT40" s="28">
        <v>12.399160265263182</v>
      </c>
      <c r="AU40" s="28">
        <v>485.77083177223767</v>
      </c>
      <c r="AV40" s="28">
        <v>44.765986965636529</v>
      </c>
      <c r="AW40" s="28">
        <v>0</v>
      </c>
      <c r="AX40" s="28">
        <v>158.78318707088391</v>
      </c>
      <c r="AY40" s="28">
        <v>3533.416423099442</v>
      </c>
      <c r="AZ40" s="28">
        <v>80.473471200275725</v>
      </c>
      <c r="BA40" s="28">
        <v>0</v>
      </c>
      <c r="BB40" s="28">
        <v>1726.4474255217742</v>
      </c>
      <c r="BC40" s="28">
        <v>0</v>
      </c>
      <c r="BD40" s="28">
        <v>0</v>
      </c>
      <c r="BE40" s="28">
        <v>0</v>
      </c>
      <c r="BF40" s="28">
        <v>0</v>
      </c>
      <c r="BG40" s="28">
        <v>0</v>
      </c>
      <c r="BH40" s="28">
        <v>0</v>
      </c>
      <c r="BI40" s="28">
        <v>0</v>
      </c>
      <c r="BJ40" s="28">
        <v>0</v>
      </c>
      <c r="BK40" s="28">
        <v>0</v>
      </c>
      <c r="BL40" s="28">
        <v>0</v>
      </c>
      <c r="BM40" s="28">
        <v>0</v>
      </c>
      <c r="BN40" s="28">
        <v>0</v>
      </c>
      <c r="BO40" s="28">
        <v>907.15055915582298</v>
      </c>
      <c r="BP40" s="28">
        <v>0</v>
      </c>
      <c r="BQ40" s="28">
        <v>0</v>
      </c>
      <c r="BR40" s="28">
        <v>0</v>
      </c>
      <c r="BS40" s="28">
        <v>0</v>
      </c>
      <c r="BT40" s="28">
        <v>0</v>
      </c>
      <c r="BU40" s="28">
        <v>0</v>
      </c>
      <c r="BV40" s="28">
        <v>0</v>
      </c>
      <c r="BW40" s="28">
        <v>0</v>
      </c>
      <c r="BX40" s="28">
        <v>0</v>
      </c>
      <c r="BY40" s="28">
        <v>0</v>
      </c>
      <c r="BZ40" s="28">
        <v>0</v>
      </c>
      <c r="CA40" s="28">
        <v>0</v>
      </c>
      <c r="CB40" s="28">
        <v>0</v>
      </c>
      <c r="CC40" s="28">
        <v>0</v>
      </c>
      <c r="CD40" s="28">
        <v>0</v>
      </c>
      <c r="CE40" s="28">
        <v>0</v>
      </c>
      <c r="CF40" s="28">
        <v>0</v>
      </c>
      <c r="CG40" s="28">
        <v>0</v>
      </c>
      <c r="CH40" s="28">
        <v>39.249555786917909</v>
      </c>
      <c r="CI40" s="28">
        <v>0</v>
      </c>
      <c r="CJ40" s="28">
        <v>0</v>
      </c>
      <c r="CK40" s="28">
        <v>0</v>
      </c>
      <c r="CL40" s="28">
        <v>0</v>
      </c>
      <c r="CM40" s="28">
        <v>0</v>
      </c>
      <c r="CN40" s="28">
        <v>0</v>
      </c>
      <c r="CO40" s="28">
        <v>0</v>
      </c>
      <c r="CP40" s="28">
        <v>0</v>
      </c>
      <c r="CQ40" s="28">
        <v>178.97612435402112</v>
      </c>
      <c r="CR40" s="28">
        <v>0</v>
      </c>
      <c r="CS40" s="28">
        <v>0</v>
      </c>
      <c r="CT40" s="28">
        <v>0</v>
      </c>
      <c r="CU40" s="28">
        <v>0</v>
      </c>
      <c r="CV40" s="28">
        <v>0</v>
      </c>
      <c r="CW40" s="28">
        <v>0</v>
      </c>
      <c r="CX40" s="28">
        <v>0</v>
      </c>
      <c r="CY40" s="28">
        <v>0</v>
      </c>
      <c r="CZ40" s="28">
        <v>0</v>
      </c>
      <c r="DA40" s="28">
        <v>2921.6978585506872</v>
      </c>
      <c r="DB40" s="28">
        <v>10861.6622158723</v>
      </c>
      <c r="DC40" s="28">
        <v>32.928273818801543</v>
      </c>
      <c r="DD40" s="28">
        <v>19.569037247068085</v>
      </c>
      <c r="DE40" s="28">
        <v>0</v>
      </c>
      <c r="DF40" s="28">
        <v>0</v>
      </c>
      <c r="DG40" s="28">
        <v>0</v>
      </c>
      <c r="DH40" s="28">
        <v>0</v>
      </c>
      <c r="DI40" s="28">
        <v>0</v>
      </c>
      <c r="DJ40" s="28">
        <v>0</v>
      </c>
      <c r="DK40" s="28">
        <v>0</v>
      </c>
      <c r="DL40" s="28">
        <v>0</v>
      </c>
      <c r="DM40" s="28">
        <v>0</v>
      </c>
      <c r="DN40" s="28">
        <v>0</v>
      </c>
      <c r="DO40" s="28">
        <v>0</v>
      </c>
      <c r="DP40" s="28">
        <v>0</v>
      </c>
      <c r="DQ40" s="28">
        <v>0</v>
      </c>
      <c r="DR40" s="28">
        <v>0</v>
      </c>
      <c r="DS40" s="28">
        <v>0</v>
      </c>
      <c r="DT40" s="28">
        <v>0</v>
      </c>
      <c r="DU40" s="28">
        <v>0</v>
      </c>
      <c r="DV40" s="28">
        <v>0</v>
      </c>
      <c r="DW40" s="28">
        <v>0</v>
      </c>
      <c r="DX40" s="28">
        <v>0</v>
      </c>
      <c r="DY40" s="28">
        <v>0</v>
      </c>
      <c r="DZ40" s="28">
        <v>0</v>
      </c>
      <c r="EA40" s="28">
        <v>0</v>
      </c>
      <c r="EB40" s="28">
        <v>0</v>
      </c>
      <c r="EC40" s="28">
        <v>91.215475916339557</v>
      </c>
      <c r="ED40" s="28">
        <v>353.03333539516103</v>
      </c>
      <c r="EE40" s="28">
        <v>0</v>
      </c>
      <c r="EF40" s="28">
        <v>513.73122873319483</v>
      </c>
      <c r="EG40" s="28">
        <v>402.96258098340263</v>
      </c>
      <c r="EH40" s="28">
        <v>0</v>
      </c>
      <c r="EI40" s="28">
        <v>0</v>
      </c>
      <c r="EJ40" s="28">
        <v>87.908123038839378</v>
      </c>
      <c r="EK40" s="28">
        <v>76.50638531372384</v>
      </c>
      <c r="EL40" s="28">
        <v>143.40307791797056</v>
      </c>
      <c r="EM40" s="28">
        <v>0</v>
      </c>
      <c r="EN40" s="28">
        <v>0</v>
      </c>
      <c r="EO40" s="28">
        <v>0</v>
      </c>
      <c r="EP40" s="28">
        <v>0</v>
      </c>
      <c r="EQ40" s="28">
        <v>10.888491793153698</v>
      </c>
      <c r="ER40" s="28">
        <v>0</v>
      </c>
      <c r="ES40" s="28">
        <f t="shared" si="0"/>
        <v>40573.892158226001</v>
      </c>
      <c r="ET40" s="28">
        <v>187775.93540179147</v>
      </c>
      <c r="EU40" s="28">
        <v>0</v>
      </c>
      <c r="EV40" s="28">
        <v>0</v>
      </c>
      <c r="EW40" s="28">
        <v>0</v>
      </c>
      <c r="EX40" s="28">
        <v>0</v>
      </c>
      <c r="EY40" s="28">
        <v>0</v>
      </c>
      <c r="EZ40" s="28">
        <v>205191.84476278402</v>
      </c>
      <c r="FA40" s="28">
        <f t="shared" si="1"/>
        <v>433541.67232280149</v>
      </c>
      <c r="FB40" s="33">
        <f>+FA40-Cuadro_Oferta_2013!EX40</f>
        <v>0</v>
      </c>
      <c r="AMC40"/>
      <c r="AMD40"/>
      <c r="AME40"/>
      <c r="AMF40"/>
      <c r="AMG40"/>
      <c r="AMH40"/>
      <c r="AMI40"/>
      <c r="AMJ40"/>
    </row>
    <row r="41" spans="1:1024" s="5" customFormat="1" ht="25.5" x14ac:dyDescent="0.25">
      <c r="A41" s="9">
        <v>37</v>
      </c>
      <c r="B41" s="22"/>
      <c r="C41" s="24" t="s">
        <v>361</v>
      </c>
      <c r="D41" s="25" t="s">
        <v>362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8">
        <v>0</v>
      </c>
      <c r="U41" s="28">
        <v>181.08239806898678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8">
        <v>0</v>
      </c>
      <c r="AC41" s="28">
        <v>0</v>
      </c>
      <c r="AD41" s="28">
        <v>0</v>
      </c>
      <c r="AE41" s="28">
        <v>0</v>
      </c>
      <c r="AF41" s="28">
        <v>120.03481471267843</v>
      </c>
      <c r="AG41" s="28">
        <v>85.464078466961141</v>
      </c>
      <c r="AH41" s="28">
        <v>0</v>
      </c>
      <c r="AI41" s="28">
        <v>0</v>
      </c>
      <c r="AJ41" s="28">
        <v>0</v>
      </c>
      <c r="AK41" s="28">
        <v>4439.023708171947</v>
      </c>
      <c r="AL41" s="28">
        <v>698.9532624354182</v>
      </c>
      <c r="AM41" s="28">
        <v>2378.6074477790039</v>
      </c>
      <c r="AN41" s="28">
        <v>1631.9164542563199</v>
      </c>
      <c r="AO41" s="28">
        <v>37985.085952487047</v>
      </c>
      <c r="AP41" s="28">
        <v>2053.7671133937656</v>
      </c>
      <c r="AQ41" s="28">
        <v>0</v>
      </c>
      <c r="AR41" s="28">
        <v>3265.8817031210619</v>
      </c>
      <c r="AS41" s="28">
        <v>12243.065043565033</v>
      </c>
      <c r="AT41" s="28">
        <v>74.529504794905833</v>
      </c>
      <c r="AU41" s="28">
        <v>501.00385561579924</v>
      </c>
      <c r="AV41" s="28">
        <v>190.67936464491598</v>
      </c>
      <c r="AW41" s="28">
        <v>0</v>
      </c>
      <c r="AX41" s="28">
        <v>0</v>
      </c>
      <c r="AY41" s="28">
        <v>1452.9096925594886</v>
      </c>
      <c r="AZ41" s="28">
        <v>1752.9458506918781</v>
      </c>
      <c r="BA41" s="28">
        <v>0</v>
      </c>
      <c r="BB41" s="28">
        <v>0</v>
      </c>
      <c r="BC41" s="28">
        <v>0</v>
      </c>
      <c r="BD41" s="28">
        <v>0</v>
      </c>
      <c r="BE41" s="28">
        <v>0</v>
      </c>
      <c r="BF41" s="28">
        <v>0</v>
      </c>
      <c r="BG41" s="28">
        <v>0</v>
      </c>
      <c r="BH41" s="28">
        <v>0</v>
      </c>
      <c r="BI41" s="28">
        <v>0</v>
      </c>
      <c r="BJ41" s="28">
        <v>0</v>
      </c>
      <c r="BK41" s="28">
        <v>0</v>
      </c>
      <c r="BL41" s="28">
        <v>0</v>
      </c>
      <c r="BM41" s="28">
        <v>0</v>
      </c>
      <c r="BN41" s="28">
        <v>369.34141825958375</v>
      </c>
      <c r="BO41" s="28">
        <v>14442.194948962337</v>
      </c>
      <c r="BP41" s="28">
        <v>0</v>
      </c>
      <c r="BQ41" s="28">
        <v>291.56000440118339</v>
      </c>
      <c r="BR41" s="28">
        <v>1365.7481092499463</v>
      </c>
      <c r="BS41" s="28">
        <v>720.60296423419243</v>
      </c>
      <c r="BT41" s="28">
        <v>0</v>
      </c>
      <c r="BU41" s="28">
        <v>0</v>
      </c>
      <c r="BV41" s="28">
        <v>503.77712847131846</v>
      </c>
      <c r="BW41" s="28">
        <v>0</v>
      </c>
      <c r="BX41" s="28">
        <v>0</v>
      </c>
      <c r="BY41" s="28">
        <v>0</v>
      </c>
      <c r="BZ41" s="28">
        <v>0</v>
      </c>
      <c r="CA41" s="28">
        <v>0</v>
      </c>
      <c r="CB41" s="28">
        <v>0</v>
      </c>
      <c r="CC41" s="28">
        <v>0</v>
      </c>
      <c r="CD41" s="28">
        <v>0</v>
      </c>
      <c r="CE41" s="28">
        <v>0</v>
      </c>
      <c r="CF41" s="28">
        <v>0</v>
      </c>
      <c r="CG41" s="28">
        <v>0</v>
      </c>
      <c r="CH41" s="28">
        <v>261.60638530076892</v>
      </c>
      <c r="CI41" s="28">
        <v>0</v>
      </c>
      <c r="CJ41" s="28">
        <v>0</v>
      </c>
      <c r="CK41" s="28">
        <v>0</v>
      </c>
      <c r="CL41" s="28">
        <v>0</v>
      </c>
      <c r="CM41" s="28">
        <v>0</v>
      </c>
      <c r="CN41" s="28">
        <v>0</v>
      </c>
      <c r="CO41" s="28">
        <v>0</v>
      </c>
      <c r="CP41" s="28">
        <v>0</v>
      </c>
      <c r="CQ41" s="28">
        <v>1790.1810387612891</v>
      </c>
      <c r="CR41" s="28">
        <v>948.22910364244149</v>
      </c>
      <c r="CS41" s="28">
        <v>0</v>
      </c>
      <c r="CT41" s="28">
        <v>0</v>
      </c>
      <c r="CU41" s="28">
        <v>0</v>
      </c>
      <c r="CV41" s="28">
        <v>0</v>
      </c>
      <c r="CW41" s="28">
        <v>0</v>
      </c>
      <c r="CX41" s="28">
        <v>0</v>
      </c>
      <c r="CY41" s="28">
        <v>0</v>
      </c>
      <c r="CZ41" s="28">
        <v>0</v>
      </c>
      <c r="DA41" s="28">
        <v>9519.2586627873116</v>
      </c>
      <c r="DB41" s="28">
        <v>41351.690236876195</v>
      </c>
      <c r="DC41" s="28">
        <v>149.97767543939582</v>
      </c>
      <c r="DD41" s="28">
        <v>130.93442377148637</v>
      </c>
      <c r="DE41" s="28">
        <v>0</v>
      </c>
      <c r="DF41" s="28">
        <v>0</v>
      </c>
      <c r="DG41" s="28">
        <v>0</v>
      </c>
      <c r="DH41" s="28">
        <v>0</v>
      </c>
      <c r="DI41" s="28">
        <v>0</v>
      </c>
      <c r="DJ41" s="28">
        <v>0</v>
      </c>
      <c r="DK41" s="28">
        <v>0</v>
      </c>
      <c r="DL41" s="28">
        <v>0</v>
      </c>
      <c r="DM41" s="28">
        <v>0</v>
      </c>
      <c r="DN41" s="28">
        <v>0</v>
      </c>
      <c r="DO41" s="28">
        <v>0</v>
      </c>
      <c r="DP41" s="28">
        <v>0</v>
      </c>
      <c r="DQ41" s="28">
        <v>0</v>
      </c>
      <c r="DR41" s="28">
        <v>0</v>
      </c>
      <c r="DS41" s="28">
        <v>0</v>
      </c>
      <c r="DT41" s="28">
        <v>0</v>
      </c>
      <c r="DU41" s="28">
        <v>0</v>
      </c>
      <c r="DV41" s="28">
        <v>0</v>
      </c>
      <c r="DW41" s="28">
        <v>0</v>
      </c>
      <c r="DX41" s="28">
        <v>0</v>
      </c>
      <c r="DY41" s="28">
        <v>0</v>
      </c>
      <c r="DZ41" s="28">
        <v>0</v>
      </c>
      <c r="EA41" s="28">
        <v>0</v>
      </c>
      <c r="EB41" s="28">
        <v>0</v>
      </c>
      <c r="EC41" s="28">
        <v>0</v>
      </c>
      <c r="ED41" s="28">
        <v>302.35332989409017</v>
      </c>
      <c r="EE41" s="28">
        <v>0</v>
      </c>
      <c r="EF41" s="28">
        <v>1833.1584576286718</v>
      </c>
      <c r="EG41" s="28">
        <v>1585.2020205347203</v>
      </c>
      <c r="EH41" s="28">
        <v>0</v>
      </c>
      <c r="EI41" s="28">
        <v>0</v>
      </c>
      <c r="EJ41" s="28">
        <v>204.13087352257489</v>
      </c>
      <c r="EK41" s="28">
        <v>234.3267760459027</v>
      </c>
      <c r="EL41" s="28">
        <v>468.00530023095973</v>
      </c>
      <c r="EM41" s="28">
        <v>0</v>
      </c>
      <c r="EN41" s="28">
        <v>0</v>
      </c>
      <c r="EO41" s="28">
        <v>0</v>
      </c>
      <c r="EP41" s="28">
        <v>0</v>
      </c>
      <c r="EQ41" s="28">
        <v>0</v>
      </c>
      <c r="ER41" s="28">
        <v>0</v>
      </c>
      <c r="ES41" s="28">
        <f t="shared" si="0"/>
        <v>145527.22910277959</v>
      </c>
      <c r="ET41" s="28">
        <v>198323.47553699909</v>
      </c>
      <c r="EU41" s="28">
        <v>0</v>
      </c>
      <c r="EV41" s="28">
        <v>188.65016868430502</v>
      </c>
      <c r="EW41" s="28">
        <v>0</v>
      </c>
      <c r="EX41" s="28">
        <v>1407.6198249644988</v>
      </c>
      <c r="EY41" s="28">
        <v>0</v>
      </c>
      <c r="EZ41" s="28">
        <v>92557.939831477008</v>
      </c>
      <c r="FA41" s="28">
        <f t="shared" si="1"/>
        <v>438004.91446490452</v>
      </c>
      <c r="FB41" s="33">
        <f>+FA41-Cuadro_Oferta_2013!EX41</f>
        <v>0</v>
      </c>
      <c r="AMC41"/>
      <c r="AMD41"/>
      <c r="AME41"/>
      <c r="AMF41"/>
      <c r="AMG41"/>
      <c r="AMH41"/>
      <c r="AMI41"/>
      <c r="AMJ41"/>
    </row>
    <row r="42" spans="1:1024" s="5" customFormat="1" x14ac:dyDescent="0.25">
      <c r="A42" s="9">
        <v>38</v>
      </c>
      <c r="B42" s="22"/>
      <c r="C42" s="24" t="s">
        <v>363</v>
      </c>
      <c r="D42" s="25" t="s">
        <v>364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8.9864112043436961</v>
      </c>
      <c r="Q42" s="28">
        <v>0</v>
      </c>
      <c r="R42" s="28">
        <v>0</v>
      </c>
      <c r="S42" s="28">
        <v>0</v>
      </c>
      <c r="T42" s="28">
        <v>0</v>
      </c>
      <c r="U42" s="28">
        <v>0</v>
      </c>
      <c r="V42" s="28">
        <v>0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8">
        <v>0</v>
      </c>
      <c r="AC42" s="28">
        <v>0</v>
      </c>
      <c r="AD42" s="28">
        <v>0</v>
      </c>
      <c r="AE42" s="28">
        <v>0</v>
      </c>
      <c r="AF42" s="28">
        <v>122.51662780188965</v>
      </c>
      <c r="AG42" s="28">
        <v>0</v>
      </c>
      <c r="AH42" s="28">
        <v>0</v>
      </c>
      <c r="AI42" s="28">
        <v>0</v>
      </c>
      <c r="AJ42" s="28">
        <v>0</v>
      </c>
      <c r="AK42" s="28">
        <v>685.18889947799971</v>
      </c>
      <c r="AL42" s="28">
        <v>693.09217083843407</v>
      </c>
      <c r="AM42" s="28">
        <v>75.058495469305583</v>
      </c>
      <c r="AN42" s="28">
        <v>945.23707448828486</v>
      </c>
      <c r="AO42" s="28">
        <v>141.22836201957838</v>
      </c>
      <c r="AP42" s="28">
        <v>9175.5354056104879</v>
      </c>
      <c r="AQ42" s="28">
        <v>0</v>
      </c>
      <c r="AR42" s="28">
        <v>591.69211439186518</v>
      </c>
      <c r="AS42" s="28">
        <v>6341.0479480832519</v>
      </c>
      <c r="AT42" s="28">
        <v>20.770743379946886</v>
      </c>
      <c r="AU42" s="28">
        <v>862.54829010880894</v>
      </c>
      <c r="AV42" s="28">
        <v>274.62495609866767</v>
      </c>
      <c r="AW42" s="28">
        <v>0</v>
      </c>
      <c r="AX42" s="28">
        <v>0</v>
      </c>
      <c r="AY42" s="28">
        <v>2605.2260052725792</v>
      </c>
      <c r="AZ42" s="28">
        <v>92.632369146445043</v>
      </c>
      <c r="BA42" s="28">
        <v>29.371083455559198</v>
      </c>
      <c r="BB42" s="28">
        <v>0</v>
      </c>
      <c r="BC42" s="28">
        <v>0</v>
      </c>
      <c r="BD42" s="28">
        <v>48.5100741352189</v>
      </c>
      <c r="BE42" s="28">
        <v>0</v>
      </c>
      <c r="BF42" s="28">
        <v>0</v>
      </c>
      <c r="BG42" s="28">
        <v>0</v>
      </c>
      <c r="BH42" s="28">
        <v>0</v>
      </c>
      <c r="BI42" s="28">
        <v>0</v>
      </c>
      <c r="BJ42" s="28">
        <v>0</v>
      </c>
      <c r="BK42" s="28">
        <v>0</v>
      </c>
      <c r="BL42" s="28">
        <v>0</v>
      </c>
      <c r="BM42" s="28">
        <v>0</v>
      </c>
      <c r="BN42" s="28">
        <v>0</v>
      </c>
      <c r="BO42" s="28">
        <v>115.41514541205441</v>
      </c>
      <c r="BP42" s="28">
        <v>0</v>
      </c>
      <c r="BQ42" s="28">
        <v>0</v>
      </c>
      <c r="BR42" s="28">
        <v>0</v>
      </c>
      <c r="BS42" s="28">
        <v>0</v>
      </c>
      <c r="BT42" s="28">
        <v>0</v>
      </c>
      <c r="BU42" s="28">
        <v>0</v>
      </c>
      <c r="BV42" s="28">
        <v>95.269074314817416</v>
      </c>
      <c r="BW42" s="28">
        <v>0</v>
      </c>
      <c r="BX42" s="28">
        <v>0</v>
      </c>
      <c r="BY42" s="28">
        <v>0</v>
      </c>
      <c r="BZ42" s="28">
        <v>0</v>
      </c>
      <c r="CA42" s="28">
        <v>0</v>
      </c>
      <c r="CB42" s="28">
        <v>0</v>
      </c>
      <c r="CC42" s="28">
        <v>0</v>
      </c>
      <c r="CD42" s="28">
        <v>0</v>
      </c>
      <c r="CE42" s="28">
        <v>0</v>
      </c>
      <c r="CF42" s="28">
        <v>39.57312940457404</v>
      </c>
      <c r="CG42" s="28">
        <v>0</v>
      </c>
      <c r="CH42" s="28">
        <v>61.064094740496209</v>
      </c>
      <c r="CI42" s="28">
        <v>0</v>
      </c>
      <c r="CJ42" s="28">
        <v>0</v>
      </c>
      <c r="CK42" s="28">
        <v>0</v>
      </c>
      <c r="CL42" s="28">
        <v>0</v>
      </c>
      <c r="CM42" s="28">
        <v>0</v>
      </c>
      <c r="CN42" s="28">
        <v>0</v>
      </c>
      <c r="CO42" s="28">
        <v>0</v>
      </c>
      <c r="CP42" s="28">
        <v>560.33752582523141</v>
      </c>
      <c r="CQ42" s="28">
        <v>0</v>
      </c>
      <c r="CR42" s="28">
        <v>0</v>
      </c>
      <c r="CS42" s="28">
        <v>0</v>
      </c>
      <c r="CT42" s="28">
        <v>0</v>
      </c>
      <c r="CU42" s="28">
        <v>0</v>
      </c>
      <c r="CV42" s="28">
        <v>0</v>
      </c>
      <c r="CW42" s="28">
        <v>0</v>
      </c>
      <c r="CX42" s="28">
        <v>0</v>
      </c>
      <c r="CY42" s="28">
        <v>0</v>
      </c>
      <c r="CZ42" s="28">
        <v>0</v>
      </c>
      <c r="DA42" s="28">
        <v>4321.5745506447893</v>
      </c>
      <c r="DB42" s="28">
        <v>24726.832821745986</v>
      </c>
      <c r="DC42" s="28">
        <v>257.06138040233242</v>
      </c>
      <c r="DD42" s="28">
        <v>29.314364329295675</v>
      </c>
      <c r="DE42" s="28">
        <v>0</v>
      </c>
      <c r="DF42" s="28">
        <v>0</v>
      </c>
      <c r="DG42" s="28">
        <v>0</v>
      </c>
      <c r="DH42" s="28">
        <v>0</v>
      </c>
      <c r="DI42" s="28">
        <v>0</v>
      </c>
      <c r="DJ42" s="28">
        <v>0</v>
      </c>
      <c r="DK42" s="28">
        <v>0</v>
      </c>
      <c r="DL42" s="28">
        <v>0</v>
      </c>
      <c r="DM42" s="28">
        <v>0</v>
      </c>
      <c r="DN42" s="28">
        <v>0</v>
      </c>
      <c r="DO42" s="28">
        <v>0</v>
      </c>
      <c r="DP42" s="28">
        <v>0</v>
      </c>
      <c r="DQ42" s="28">
        <v>0</v>
      </c>
      <c r="DR42" s="28">
        <v>0</v>
      </c>
      <c r="DS42" s="28">
        <v>0</v>
      </c>
      <c r="DT42" s="28">
        <v>0</v>
      </c>
      <c r="DU42" s="28">
        <v>0</v>
      </c>
      <c r="DV42" s="28">
        <v>0</v>
      </c>
      <c r="DW42" s="28">
        <v>0</v>
      </c>
      <c r="DX42" s="28">
        <v>0</v>
      </c>
      <c r="DY42" s="28">
        <v>0</v>
      </c>
      <c r="DZ42" s="28">
        <v>0</v>
      </c>
      <c r="EA42" s="28">
        <v>0</v>
      </c>
      <c r="EB42" s="28">
        <v>33.707171861192592</v>
      </c>
      <c r="EC42" s="28">
        <v>44.376815778983378</v>
      </c>
      <c r="ED42" s="28">
        <v>116.82019106918065</v>
      </c>
      <c r="EE42" s="28">
        <v>0</v>
      </c>
      <c r="EF42" s="28">
        <v>4422.9193664040085</v>
      </c>
      <c r="EG42" s="28">
        <v>3971.993889989345</v>
      </c>
      <c r="EH42" s="28">
        <v>0</v>
      </c>
      <c r="EI42" s="28">
        <v>0</v>
      </c>
      <c r="EJ42" s="28">
        <v>274.62099689723675</v>
      </c>
      <c r="EK42" s="28">
        <v>266.7340804527945</v>
      </c>
      <c r="EL42" s="28">
        <v>478.7386569905388</v>
      </c>
      <c r="EM42" s="28">
        <v>0</v>
      </c>
      <c r="EN42" s="28">
        <v>0</v>
      </c>
      <c r="EO42" s="28">
        <v>0</v>
      </c>
      <c r="EP42" s="28">
        <v>0</v>
      </c>
      <c r="EQ42" s="28">
        <v>7.3342309552042009</v>
      </c>
      <c r="ER42" s="28">
        <v>0</v>
      </c>
      <c r="ES42" s="28">
        <f t="shared" si="0"/>
        <v>62536.954518200713</v>
      </c>
      <c r="ET42" s="28">
        <v>458147.91379443579</v>
      </c>
      <c r="EU42" s="28">
        <v>11692.75830432307</v>
      </c>
      <c r="EV42" s="28">
        <v>7910.9305578945496</v>
      </c>
      <c r="EW42" s="28">
        <v>0</v>
      </c>
      <c r="EX42" s="28">
        <v>0</v>
      </c>
      <c r="EY42" s="28">
        <v>0</v>
      </c>
      <c r="EZ42" s="28">
        <v>60824.681122584225</v>
      </c>
      <c r="FA42" s="28">
        <f t="shared" si="1"/>
        <v>601113.23829743837</v>
      </c>
      <c r="FB42" s="33">
        <f>+FA42-Cuadro_Oferta_2013!EX42</f>
        <v>0</v>
      </c>
      <c r="AMC42"/>
      <c r="AMD42"/>
      <c r="AME42"/>
      <c r="AMF42"/>
      <c r="AMG42"/>
      <c r="AMH42"/>
      <c r="AMI42"/>
      <c r="AMJ42"/>
    </row>
    <row r="43" spans="1:1024" s="5" customFormat="1" ht="25.5" x14ac:dyDescent="0.25">
      <c r="A43" s="9">
        <v>39</v>
      </c>
      <c r="B43" s="22"/>
      <c r="C43" s="24" t="s">
        <v>365</v>
      </c>
      <c r="D43" s="25" t="s">
        <v>366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8">
        <v>0</v>
      </c>
      <c r="U43" s="28">
        <v>0</v>
      </c>
      <c r="V43" s="28">
        <v>0</v>
      </c>
      <c r="W43" s="28">
        <v>0</v>
      </c>
      <c r="X43" s="28">
        <v>0</v>
      </c>
      <c r="Y43" s="28">
        <v>0</v>
      </c>
      <c r="Z43" s="28">
        <v>45.224761433354359</v>
      </c>
      <c r="AA43" s="28">
        <v>0</v>
      </c>
      <c r="AB43" s="28">
        <v>0</v>
      </c>
      <c r="AC43" s="28">
        <v>0</v>
      </c>
      <c r="AD43" s="28">
        <v>0</v>
      </c>
      <c r="AE43" s="28">
        <v>0</v>
      </c>
      <c r="AF43" s="28">
        <v>136.10592585975456</v>
      </c>
      <c r="AG43" s="28">
        <v>0</v>
      </c>
      <c r="AH43" s="28">
        <v>0</v>
      </c>
      <c r="AI43" s="28">
        <v>0</v>
      </c>
      <c r="AJ43" s="28">
        <v>0</v>
      </c>
      <c r="AK43" s="28">
        <v>0</v>
      </c>
      <c r="AL43" s="28">
        <v>385.99066543082336</v>
      </c>
      <c r="AM43" s="28">
        <v>14.164910705974341</v>
      </c>
      <c r="AN43" s="28">
        <v>48.724655800674</v>
      </c>
      <c r="AO43" s="28">
        <v>0</v>
      </c>
      <c r="AP43" s="28">
        <v>0</v>
      </c>
      <c r="AQ43" s="28">
        <v>3350.2987079197287</v>
      </c>
      <c r="AR43" s="28">
        <v>332.46967188731958</v>
      </c>
      <c r="AS43" s="28">
        <v>138.83671616557541</v>
      </c>
      <c r="AT43" s="28">
        <v>4.3281669835439001</v>
      </c>
      <c r="AU43" s="28">
        <v>0</v>
      </c>
      <c r="AV43" s="28">
        <v>58.796433009034459</v>
      </c>
      <c r="AW43" s="28">
        <v>0</v>
      </c>
      <c r="AX43" s="28">
        <v>0</v>
      </c>
      <c r="AY43" s="28">
        <v>565.93018478803958</v>
      </c>
      <c r="AZ43" s="28">
        <v>449.77478707439479</v>
      </c>
      <c r="BA43" s="28">
        <v>0</v>
      </c>
      <c r="BB43" s="28">
        <v>0</v>
      </c>
      <c r="BC43" s="28">
        <v>0</v>
      </c>
      <c r="BD43" s="28">
        <v>0</v>
      </c>
      <c r="BE43" s="28">
        <v>0</v>
      </c>
      <c r="BF43" s="28">
        <v>0</v>
      </c>
      <c r="BG43" s="28">
        <v>0</v>
      </c>
      <c r="BH43" s="28">
        <v>0</v>
      </c>
      <c r="BI43" s="28">
        <v>0</v>
      </c>
      <c r="BJ43" s="28">
        <v>0</v>
      </c>
      <c r="BK43" s="28">
        <v>0</v>
      </c>
      <c r="BL43" s="28">
        <v>0</v>
      </c>
      <c r="BM43" s="28">
        <v>0</v>
      </c>
      <c r="BN43" s="28">
        <v>0</v>
      </c>
      <c r="BO43" s="28">
        <v>0</v>
      </c>
      <c r="BP43" s="28">
        <v>0</v>
      </c>
      <c r="BQ43" s="28">
        <v>0</v>
      </c>
      <c r="BR43" s="28">
        <v>0</v>
      </c>
      <c r="BS43" s="28">
        <v>0</v>
      </c>
      <c r="BT43" s="28">
        <v>0</v>
      </c>
      <c r="BU43" s="28">
        <v>0</v>
      </c>
      <c r="BV43" s="28">
        <v>0</v>
      </c>
      <c r="BW43" s="28">
        <v>0</v>
      </c>
      <c r="BX43" s="28">
        <v>0</v>
      </c>
      <c r="BY43" s="28">
        <v>0</v>
      </c>
      <c r="BZ43" s="28">
        <v>0</v>
      </c>
      <c r="CA43" s="28">
        <v>0</v>
      </c>
      <c r="CB43" s="28">
        <v>0</v>
      </c>
      <c r="CC43" s="28">
        <v>0</v>
      </c>
      <c r="CD43" s="28">
        <v>0</v>
      </c>
      <c r="CE43" s="28">
        <v>0</v>
      </c>
      <c r="CF43" s="28">
        <v>0</v>
      </c>
      <c r="CG43" s="28">
        <v>0</v>
      </c>
      <c r="CH43" s="28">
        <v>16.939872882698108</v>
      </c>
      <c r="CI43" s="28">
        <v>0</v>
      </c>
      <c r="CJ43" s="28">
        <v>0</v>
      </c>
      <c r="CK43" s="28">
        <v>0</v>
      </c>
      <c r="CL43" s="28">
        <v>0</v>
      </c>
      <c r="CM43" s="28">
        <v>0</v>
      </c>
      <c r="CN43" s="28">
        <v>0</v>
      </c>
      <c r="CO43" s="28">
        <v>0</v>
      </c>
      <c r="CP43" s="28">
        <v>0</v>
      </c>
      <c r="CQ43" s="28">
        <v>43.269377272665544</v>
      </c>
      <c r="CR43" s="28">
        <v>0</v>
      </c>
      <c r="CS43" s="28">
        <v>0</v>
      </c>
      <c r="CT43" s="28">
        <v>0</v>
      </c>
      <c r="CU43" s="28">
        <v>0</v>
      </c>
      <c r="CV43" s="28">
        <v>0</v>
      </c>
      <c r="CW43" s="28">
        <v>0</v>
      </c>
      <c r="CX43" s="28">
        <v>0</v>
      </c>
      <c r="CY43" s="28">
        <v>0</v>
      </c>
      <c r="CZ43" s="28">
        <v>0</v>
      </c>
      <c r="DA43" s="28">
        <v>5721.5600614784826</v>
      </c>
      <c r="DB43" s="28">
        <v>12964.496558515557</v>
      </c>
      <c r="DC43" s="28">
        <v>0</v>
      </c>
      <c r="DD43" s="28">
        <v>8.029481700672493</v>
      </c>
      <c r="DE43" s="28">
        <v>0</v>
      </c>
      <c r="DF43" s="28">
        <v>0</v>
      </c>
      <c r="DG43" s="28">
        <v>0</v>
      </c>
      <c r="DH43" s="28">
        <v>0</v>
      </c>
      <c r="DI43" s="28">
        <v>0</v>
      </c>
      <c r="DJ43" s="28">
        <v>0</v>
      </c>
      <c r="DK43" s="28">
        <v>0</v>
      </c>
      <c r="DL43" s="28">
        <v>0</v>
      </c>
      <c r="DM43" s="28">
        <v>0</v>
      </c>
      <c r="DN43" s="28">
        <v>0</v>
      </c>
      <c r="DO43" s="28">
        <v>0</v>
      </c>
      <c r="DP43" s="28">
        <v>0</v>
      </c>
      <c r="DQ43" s="28">
        <v>0</v>
      </c>
      <c r="DR43" s="28">
        <v>0</v>
      </c>
      <c r="DS43" s="28">
        <v>0</v>
      </c>
      <c r="DT43" s="28">
        <v>0</v>
      </c>
      <c r="DU43" s="28">
        <v>0</v>
      </c>
      <c r="DV43" s="28">
        <v>0</v>
      </c>
      <c r="DW43" s="28">
        <v>0</v>
      </c>
      <c r="DX43" s="28">
        <v>0</v>
      </c>
      <c r="DY43" s="28">
        <v>0</v>
      </c>
      <c r="DZ43" s="28">
        <v>0</v>
      </c>
      <c r="EA43" s="28">
        <v>0</v>
      </c>
      <c r="EB43" s="28">
        <v>0</v>
      </c>
      <c r="EC43" s="28">
        <v>0</v>
      </c>
      <c r="ED43" s="28">
        <v>1107.5581820178365</v>
      </c>
      <c r="EE43" s="28">
        <v>0</v>
      </c>
      <c r="EF43" s="28">
        <v>4301.1529461959444</v>
      </c>
      <c r="EG43" s="28">
        <v>2844.5340741853624</v>
      </c>
      <c r="EH43" s="28">
        <v>0</v>
      </c>
      <c r="EI43" s="28">
        <v>0</v>
      </c>
      <c r="EJ43" s="28">
        <v>69.357593741440397</v>
      </c>
      <c r="EK43" s="28">
        <v>110.01217359799575</v>
      </c>
      <c r="EL43" s="28">
        <v>261.99862469754044</v>
      </c>
      <c r="EM43" s="28">
        <v>0</v>
      </c>
      <c r="EN43" s="28">
        <v>0</v>
      </c>
      <c r="EO43" s="28">
        <v>0</v>
      </c>
      <c r="EP43" s="28">
        <v>0</v>
      </c>
      <c r="EQ43" s="28">
        <v>1.1124596022836275</v>
      </c>
      <c r="ER43" s="28">
        <v>0</v>
      </c>
      <c r="ES43" s="28">
        <f t="shared" si="0"/>
        <v>32980.666992946695</v>
      </c>
      <c r="ET43" s="28">
        <v>183337.18907244413</v>
      </c>
      <c r="EU43" s="28">
        <v>0</v>
      </c>
      <c r="EV43" s="28">
        <v>478.12163964066281</v>
      </c>
      <c r="EW43" s="28">
        <v>0</v>
      </c>
      <c r="EX43" s="28">
        <v>0</v>
      </c>
      <c r="EY43" s="28">
        <v>0</v>
      </c>
      <c r="EZ43" s="28">
        <v>1562.5270847837719</v>
      </c>
      <c r="FA43" s="28">
        <f t="shared" si="1"/>
        <v>218358.50478981526</v>
      </c>
      <c r="FB43" s="33">
        <f>+FA43-Cuadro_Oferta_2013!EX43</f>
        <v>0</v>
      </c>
      <c r="AMC43"/>
      <c r="AMD43"/>
      <c r="AME43"/>
      <c r="AMF43"/>
      <c r="AMG43"/>
      <c r="AMH43"/>
      <c r="AMI43"/>
      <c r="AMJ43"/>
    </row>
    <row r="44" spans="1:1024" s="5" customFormat="1" ht="38.25" x14ac:dyDescent="0.25">
      <c r="A44" s="9">
        <v>40</v>
      </c>
      <c r="B44" s="22"/>
      <c r="C44" s="24" t="s">
        <v>367</v>
      </c>
      <c r="D44" s="25" t="s">
        <v>368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35.156536051981234</v>
      </c>
      <c r="Q44" s="28">
        <v>0</v>
      </c>
      <c r="R44" s="28">
        <v>0</v>
      </c>
      <c r="S44" s="28">
        <v>0</v>
      </c>
      <c r="T44" s="28">
        <v>0</v>
      </c>
      <c r="U44" s="28">
        <v>0</v>
      </c>
      <c r="V44" s="28">
        <v>0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8">
        <v>0</v>
      </c>
      <c r="AC44" s="28">
        <v>0</v>
      </c>
      <c r="AD44" s="28">
        <v>0</v>
      </c>
      <c r="AE44" s="28">
        <v>0</v>
      </c>
      <c r="AF44" s="28">
        <v>74.334272294291409</v>
      </c>
      <c r="AG44" s="28">
        <v>86.575271428542635</v>
      </c>
      <c r="AH44" s="28">
        <v>0</v>
      </c>
      <c r="AI44" s="28">
        <v>0</v>
      </c>
      <c r="AJ44" s="28">
        <v>0</v>
      </c>
      <c r="AK44" s="28">
        <v>1658.2347628493656</v>
      </c>
      <c r="AL44" s="28">
        <v>1435.9993384509626</v>
      </c>
      <c r="AM44" s="28">
        <v>772.52502110190744</v>
      </c>
      <c r="AN44" s="28">
        <v>3043.8431202681181</v>
      </c>
      <c r="AO44" s="28">
        <v>513.1494707417263</v>
      </c>
      <c r="AP44" s="28">
        <v>1183.5785320992584</v>
      </c>
      <c r="AQ44" s="28">
        <v>94.533458134920352</v>
      </c>
      <c r="AR44" s="28">
        <v>11536.816140506651</v>
      </c>
      <c r="AS44" s="28">
        <v>51494.265896530502</v>
      </c>
      <c r="AT44" s="28">
        <v>53.712191358401377</v>
      </c>
      <c r="AU44" s="28">
        <v>333.39725637487254</v>
      </c>
      <c r="AV44" s="28">
        <v>11580.895694383604</v>
      </c>
      <c r="AW44" s="28">
        <v>0</v>
      </c>
      <c r="AX44" s="28">
        <v>0</v>
      </c>
      <c r="AY44" s="28">
        <v>4812.2892794145309</v>
      </c>
      <c r="AZ44" s="28">
        <v>11359.094300966015</v>
      </c>
      <c r="BA44" s="28">
        <v>0</v>
      </c>
      <c r="BB44" s="28">
        <v>2018.098359130041</v>
      </c>
      <c r="BC44" s="28">
        <v>0</v>
      </c>
      <c r="BD44" s="28">
        <v>154.53426645468318</v>
      </c>
      <c r="BE44" s="28">
        <v>0</v>
      </c>
      <c r="BF44" s="28">
        <v>0</v>
      </c>
      <c r="BG44" s="28">
        <v>0</v>
      </c>
      <c r="BH44" s="28">
        <v>0</v>
      </c>
      <c r="BI44" s="28">
        <v>1493.5993879622843</v>
      </c>
      <c r="BJ44" s="28">
        <v>0</v>
      </c>
      <c r="BK44" s="28">
        <v>0</v>
      </c>
      <c r="BL44" s="28">
        <v>803.27857613400022</v>
      </c>
      <c r="BM44" s="28">
        <v>0</v>
      </c>
      <c r="BN44" s="28">
        <v>0</v>
      </c>
      <c r="BO44" s="28">
        <v>436.54196353212234</v>
      </c>
      <c r="BP44" s="28">
        <v>0</v>
      </c>
      <c r="BQ44" s="28">
        <v>392.71712161398227</v>
      </c>
      <c r="BR44" s="28">
        <v>0</v>
      </c>
      <c r="BS44" s="28">
        <v>0</v>
      </c>
      <c r="BT44" s="28">
        <v>0</v>
      </c>
      <c r="BU44" s="28">
        <v>0</v>
      </c>
      <c r="BV44" s="28">
        <v>0</v>
      </c>
      <c r="BW44" s="28">
        <v>394.13302893480557</v>
      </c>
      <c r="BX44" s="28">
        <v>0</v>
      </c>
      <c r="BY44" s="28">
        <v>0</v>
      </c>
      <c r="BZ44" s="28">
        <v>0</v>
      </c>
      <c r="CA44" s="28">
        <v>0</v>
      </c>
      <c r="CB44" s="28">
        <v>0</v>
      </c>
      <c r="CC44" s="28">
        <v>0</v>
      </c>
      <c r="CD44" s="28">
        <v>0</v>
      </c>
      <c r="CE44" s="28">
        <v>1030.811878674418</v>
      </c>
      <c r="CF44" s="28">
        <v>0</v>
      </c>
      <c r="CG44" s="28">
        <v>0</v>
      </c>
      <c r="CH44" s="28">
        <v>203.3393155264902</v>
      </c>
      <c r="CI44" s="28">
        <v>0</v>
      </c>
      <c r="CJ44" s="28">
        <v>0</v>
      </c>
      <c r="CK44" s="28">
        <v>0</v>
      </c>
      <c r="CL44" s="28">
        <v>0</v>
      </c>
      <c r="CM44" s="28">
        <v>0</v>
      </c>
      <c r="CN44" s="28">
        <v>0</v>
      </c>
      <c r="CO44" s="28">
        <v>0</v>
      </c>
      <c r="CP44" s="28">
        <v>0</v>
      </c>
      <c r="CQ44" s="28">
        <v>1870.9406437377584</v>
      </c>
      <c r="CR44" s="28">
        <v>0</v>
      </c>
      <c r="CS44" s="28">
        <v>0</v>
      </c>
      <c r="CT44" s="28">
        <v>0</v>
      </c>
      <c r="CU44" s="28">
        <v>0</v>
      </c>
      <c r="CV44" s="28">
        <v>0</v>
      </c>
      <c r="CW44" s="28">
        <v>0</v>
      </c>
      <c r="CX44" s="28">
        <v>0</v>
      </c>
      <c r="CY44" s="28">
        <v>0</v>
      </c>
      <c r="CZ44" s="28">
        <v>0</v>
      </c>
      <c r="DA44" s="28">
        <v>2222.2638032175419</v>
      </c>
      <c r="DB44" s="28">
        <v>23324.76661903218</v>
      </c>
      <c r="DC44" s="28">
        <v>162.23787592910409</v>
      </c>
      <c r="DD44" s="28">
        <v>101.95403826616484</v>
      </c>
      <c r="DE44" s="28">
        <v>0</v>
      </c>
      <c r="DF44" s="28">
        <v>0</v>
      </c>
      <c r="DG44" s="28">
        <v>0</v>
      </c>
      <c r="DH44" s="28">
        <v>0</v>
      </c>
      <c r="DI44" s="28">
        <v>0</v>
      </c>
      <c r="DJ44" s="28">
        <v>0</v>
      </c>
      <c r="DK44" s="28">
        <v>0</v>
      </c>
      <c r="DL44" s="28">
        <v>0</v>
      </c>
      <c r="DM44" s="28">
        <v>0</v>
      </c>
      <c r="DN44" s="28">
        <v>0</v>
      </c>
      <c r="DO44" s="28">
        <v>0</v>
      </c>
      <c r="DP44" s="28">
        <v>0</v>
      </c>
      <c r="DQ44" s="28">
        <v>0</v>
      </c>
      <c r="DR44" s="28">
        <v>0</v>
      </c>
      <c r="DS44" s="28">
        <v>0</v>
      </c>
      <c r="DT44" s="28">
        <v>0</v>
      </c>
      <c r="DU44" s="28">
        <v>0</v>
      </c>
      <c r="DV44" s="28">
        <v>0</v>
      </c>
      <c r="DW44" s="28">
        <v>0</v>
      </c>
      <c r="DX44" s="28">
        <v>0</v>
      </c>
      <c r="DY44" s="28">
        <v>0</v>
      </c>
      <c r="DZ44" s="28">
        <v>0</v>
      </c>
      <c r="EA44" s="28">
        <v>0</v>
      </c>
      <c r="EB44" s="28">
        <v>0</v>
      </c>
      <c r="EC44" s="28">
        <v>226.50484418424497</v>
      </c>
      <c r="ED44" s="28">
        <v>169.21315084436293</v>
      </c>
      <c r="EE44" s="28">
        <v>0</v>
      </c>
      <c r="EF44" s="28">
        <v>1359.9542756691358</v>
      </c>
      <c r="EG44" s="28">
        <v>1246.4085710389575</v>
      </c>
      <c r="EH44" s="28">
        <v>0</v>
      </c>
      <c r="EI44" s="28">
        <v>0</v>
      </c>
      <c r="EJ44" s="28">
        <v>115.83743062879796</v>
      </c>
      <c r="EK44" s="28">
        <v>146.83690783327546</v>
      </c>
      <c r="EL44" s="28">
        <v>415.62877475027386</v>
      </c>
      <c r="EM44" s="28">
        <v>0</v>
      </c>
      <c r="EN44" s="28">
        <v>0</v>
      </c>
      <c r="EO44" s="28">
        <v>0</v>
      </c>
      <c r="EP44" s="28">
        <v>0</v>
      </c>
      <c r="EQ44" s="28">
        <v>0</v>
      </c>
      <c r="ER44" s="28">
        <v>0</v>
      </c>
      <c r="ES44" s="28">
        <f t="shared" si="0"/>
        <v>138358.00137605023</v>
      </c>
      <c r="ET44" s="28">
        <v>106009.58465576656</v>
      </c>
      <c r="EU44" s="28">
        <v>0</v>
      </c>
      <c r="EV44" s="28" t="s">
        <v>657</v>
      </c>
      <c r="EW44" s="28">
        <v>0</v>
      </c>
      <c r="EX44" s="28">
        <v>0</v>
      </c>
      <c r="EY44" s="28">
        <v>0</v>
      </c>
      <c r="EZ44" s="28">
        <v>13806.258721258768</v>
      </c>
      <c r="FA44" s="28">
        <f t="shared" si="1"/>
        <v>258173.84475307557</v>
      </c>
      <c r="FB44" s="33">
        <f>+FA44-Cuadro_Oferta_2013!EX44</f>
        <v>0</v>
      </c>
      <c r="AMC44"/>
      <c r="AMD44"/>
      <c r="AME44"/>
      <c r="AMF44"/>
      <c r="AMG44"/>
      <c r="AMH44"/>
      <c r="AMI44"/>
      <c r="AMJ44"/>
    </row>
    <row r="45" spans="1:1024" s="5" customFormat="1" ht="25.5" x14ac:dyDescent="0.25">
      <c r="A45" s="9">
        <v>41</v>
      </c>
      <c r="B45" s="22"/>
      <c r="C45" s="24" t="s">
        <v>369</v>
      </c>
      <c r="D45" s="25" t="s">
        <v>370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3.8857385665088184</v>
      </c>
      <c r="Q45" s="28">
        <v>0</v>
      </c>
      <c r="R45" s="28">
        <v>0</v>
      </c>
      <c r="S45" s="28">
        <v>0</v>
      </c>
      <c r="T45" s="28">
        <v>0</v>
      </c>
      <c r="U45" s="28">
        <v>0</v>
      </c>
      <c r="V45" s="28">
        <v>0</v>
      </c>
      <c r="W45" s="28">
        <v>0</v>
      </c>
      <c r="X45" s="28">
        <v>0</v>
      </c>
      <c r="Y45" s="28">
        <v>0</v>
      </c>
      <c r="Z45" s="28">
        <v>47.092410984503942</v>
      </c>
      <c r="AA45" s="28">
        <v>0</v>
      </c>
      <c r="AB45" s="28">
        <v>0</v>
      </c>
      <c r="AC45" s="28">
        <v>0</v>
      </c>
      <c r="AD45" s="28">
        <v>0</v>
      </c>
      <c r="AE45" s="28">
        <v>0</v>
      </c>
      <c r="AF45" s="28">
        <v>38.879276611091413</v>
      </c>
      <c r="AG45" s="28">
        <v>16.277295027951052</v>
      </c>
      <c r="AH45" s="28">
        <v>153.33025942277365</v>
      </c>
      <c r="AI45" s="28">
        <v>0</v>
      </c>
      <c r="AJ45" s="28">
        <v>0</v>
      </c>
      <c r="AK45" s="28">
        <v>26.585457052465838</v>
      </c>
      <c r="AL45" s="28">
        <v>307.61378596500714</v>
      </c>
      <c r="AM45" s="28">
        <v>33.841199113556712</v>
      </c>
      <c r="AN45" s="28">
        <v>49.697731449424147</v>
      </c>
      <c r="AO45" s="28">
        <v>60.813538384887302</v>
      </c>
      <c r="AP45" s="28">
        <v>1152.9627874107152</v>
      </c>
      <c r="AQ45" s="28">
        <v>14.08044974555569</v>
      </c>
      <c r="AR45" s="28">
        <v>358.3091531370282</v>
      </c>
      <c r="AS45" s="28">
        <v>9394.5457217629573</v>
      </c>
      <c r="AT45" s="28">
        <v>5.9846126882463935</v>
      </c>
      <c r="AU45" s="28">
        <v>38.460318369246508</v>
      </c>
      <c r="AV45" s="28">
        <v>17.151871113662018</v>
      </c>
      <c r="AW45" s="28">
        <v>8.9036872533079077</v>
      </c>
      <c r="AX45" s="28">
        <v>0</v>
      </c>
      <c r="AY45" s="28">
        <v>634.28074147704206</v>
      </c>
      <c r="AZ45" s="28">
        <v>756.93278792753324</v>
      </c>
      <c r="BA45" s="28">
        <v>5.0906811202446374</v>
      </c>
      <c r="BB45" s="28">
        <v>0</v>
      </c>
      <c r="BC45" s="28">
        <v>2.0437339876503726</v>
      </c>
      <c r="BD45" s="28">
        <v>0</v>
      </c>
      <c r="BE45" s="28">
        <v>22.967310680913037</v>
      </c>
      <c r="BF45" s="28">
        <v>4.6430777424489236</v>
      </c>
      <c r="BG45" s="28">
        <v>0</v>
      </c>
      <c r="BH45" s="28">
        <v>12.026922541066071</v>
      </c>
      <c r="BI45" s="28">
        <v>75.456562093364226</v>
      </c>
      <c r="BJ45" s="28">
        <v>38.404336286251954</v>
      </c>
      <c r="BK45" s="28">
        <v>0</v>
      </c>
      <c r="BL45" s="28">
        <v>92.432535664453354</v>
      </c>
      <c r="BM45" s="28">
        <v>5.4113129814564891</v>
      </c>
      <c r="BN45" s="28">
        <v>0</v>
      </c>
      <c r="BO45" s="28">
        <v>42.348276155997254</v>
      </c>
      <c r="BP45" s="28">
        <v>0</v>
      </c>
      <c r="BQ45" s="28">
        <v>32.485909570678992</v>
      </c>
      <c r="BR45" s="28">
        <v>0</v>
      </c>
      <c r="BS45" s="28">
        <v>70.631790130279768</v>
      </c>
      <c r="BT45" s="28">
        <v>0</v>
      </c>
      <c r="BU45" s="28">
        <v>0</v>
      </c>
      <c r="BV45" s="28">
        <v>36.325207963332183</v>
      </c>
      <c r="BW45" s="28">
        <v>58.239857024650846</v>
      </c>
      <c r="BX45" s="28">
        <v>47.883487175319274</v>
      </c>
      <c r="BY45" s="28">
        <v>8.2672495339352192</v>
      </c>
      <c r="BZ45" s="28">
        <v>8.1263912572526191</v>
      </c>
      <c r="CA45" s="28">
        <v>96.488112207675513</v>
      </c>
      <c r="CB45" s="28">
        <v>6.7949796395607018</v>
      </c>
      <c r="CC45" s="28">
        <v>0</v>
      </c>
      <c r="CD45" s="28">
        <v>56.246512354284093</v>
      </c>
      <c r="CE45" s="28">
        <v>125.03512790288082</v>
      </c>
      <c r="CF45" s="28">
        <v>22.705354984688832</v>
      </c>
      <c r="CG45" s="28">
        <v>34.368884036957915</v>
      </c>
      <c r="CH45" s="28">
        <v>26.498516673802946</v>
      </c>
      <c r="CI45" s="28">
        <v>5.2051785658087013</v>
      </c>
      <c r="CJ45" s="28">
        <v>0</v>
      </c>
      <c r="CK45" s="28">
        <v>0</v>
      </c>
      <c r="CL45" s="28">
        <v>155.16812387013576</v>
      </c>
      <c r="CM45" s="28">
        <v>0</v>
      </c>
      <c r="CN45" s="28">
        <v>0</v>
      </c>
      <c r="CO45" s="28">
        <v>148.73563369665746</v>
      </c>
      <c r="CP45" s="28">
        <v>0</v>
      </c>
      <c r="CQ45" s="28">
        <v>613.98240416636304</v>
      </c>
      <c r="CR45" s="28">
        <v>0</v>
      </c>
      <c r="CS45" s="28">
        <v>0</v>
      </c>
      <c r="CT45" s="28">
        <v>98.090088362705259</v>
      </c>
      <c r="CU45" s="28">
        <v>0</v>
      </c>
      <c r="CV45" s="28">
        <v>0</v>
      </c>
      <c r="CW45" s="28">
        <v>0</v>
      </c>
      <c r="CX45" s="28">
        <v>10.288161476694832</v>
      </c>
      <c r="CY45" s="28">
        <v>56.067035944398782</v>
      </c>
      <c r="CZ45" s="28">
        <v>5.6996328634917521</v>
      </c>
      <c r="DA45" s="28">
        <v>1991.3912921216825</v>
      </c>
      <c r="DB45" s="28">
        <v>9586.0452113506362</v>
      </c>
      <c r="DC45" s="28">
        <v>22.128733306131984</v>
      </c>
      <c r="DD45" s="28">
        <v>37.562398211880776</v>
      </c>
      <c r="DE45" s="28">
        <v>83.102489213529694</v>
      </c>
      <c r="DF45" s="28">
        <v>0.50483313938884566</v>
      </c>
      <c r="DG45" s="28">
        <v>0</v>
      </c>
      <c r="DH45" s="28">
        <v>147.64215400931133</v>
      </c>
      <c r="DI45" s="28">
        <v>0</v>
      </c>
      <c r="DJ45" s="28">
        <v>0</v>
      </c>
      <c r="DK45" s="28">
        <v>71.865618188454675</v>
      </c>
      <c r="DL45" s="28">
        <v>178.83670518694677</v>
      </c>
      <c r="DM45" s="28">
        <v>60.465850540808475</v>
      </c>
      <c r="DN45" s="28">
        <v>115.86061637283188</v>
      </c>
      <c r="DO45" s="28">
        <v>55.558072746023747</v>
      </c>
      <c r="DP45" s="28">
        <v>50.254154054841422</v>
      </c>
      <c r="DQ45" s="28">
        <v>182.68041096678255</v>
      </c>
      <c r="DR45" s="28">
        <v>30.563135681828896</v>
      </c>
      <c r="DS45" s="28">
        <v>0</v>
      </c>
      <c r="DT45" s="28">
        <v>10.483143244815762</v>
      </c>
      <c r="DU45" s="28">
        <v>2.2631558624799508</v>
      </c>
      <c r="DV45" s="28">
        <v>15.232258840240949</v>
      </c>
      <c r="DW45" s="28">
        <v>2.850262650131935E-2</v>
      </c>
      <c r="DX45" s="28">
        <v>0</v>
      </c>
      <c r="DY45" s="28">
        <v>41.956583265918795</v>
      </c>
      <c r="DZ45" s="28">
        <v>22.534695071968876</v>
      </c>
      <c r="EA45" s="28">
        <v>32.505940372144899</v>
      </c>
      <c r="EB45" s="28">
        <v>146.0531202195223</v>
      </c>
      <c r="EC45" s="28">
        <v>665.1992424387156</v>
      </c>
      <c r="ED45" s="28">
        <v>677.47644629434501</v>
      </c>
      <c r="EE45" s="28">
        <v>11.106013411448407</v>
      </c>
      <c r="EF45" s="28">
        <v>2265.9176446813212</v>
      </c>
      <c r="EG45" s="28">
        <v>1181.3971059076227</v>
      </c>
      <c r="EH45" s="28">
        <v>0</v>
      </c>
      <c r="EI45" s="28">
        <v>0</v>
      </c>
      <c r="EJ45" s="28">
        <v>118.50033160843995</v>
      </c>
      <c r="EK45" s="28">
        <v>38.660727643030199</v>
      </c>
      <c r="EL45" s="28">
        <v>391.94507907175552</v>
      </c>
      <c r="EM45" s="28">
        <v>0</v>
      </c>
      <c r="EN45" s="28">
        <v>3.0458902847046634</v>
      </c>
      <c r="EO45" s="28">
        <v>507.08286856145338</v>
      </c>
      <c r="EP45" s="28">
        <v>0</v>
      </c>
      <c r="EQ45" s="28">
        <v>0</v>
      </c>
      <c r="ER45" s="28">
        <v>0</v>
      </c>
      <c r="ES45" s="28">
        <f t="shared" si="0"/>
        <v>33889.637636616375</v>
      </c>
      <c r="ET45" s="28">
        <v>350380.04177180253</v>
      </c>
      <c r="EU45" s="28">
        <v>0</v>
      </c>
      <c r="EV45" s="28" t="s">
        <v>657</v>
      </c>
      <c r="EW45" s="28">
        <v>0</v>
      </c>
      <c r="EX45" s="28">
        <v>0</v>
      </c>
      <c r="EY45" s="28">
        <v>0</v>
      </c>
      <c r="EZ45" s="28">
        <v>36142.494699756069</v>
      </c>
      <c r="FA45" s="28">
        <f t="shared" si="1"/>
        <v>420412.17410817498</v>
      </c>
      <c r="FB45" s="33">
        <f>+FA45-Cuadro_Oferta_2013!EX45</f>
        <v>0</v>
      </c>
      <c r="AMC45"/>
      <c r="AMD45"/>
      <c r="AME45"/>
      <c r="AMF45"/>
      <c r="AMG45"/>
      <c r="AMH45"/>
      <c r="AMI45"/>
      <c r="AMJ45"/>
    </row>
    <row r="46" spans="1:1024" s="5" customFormat="1" ht="25.5" x14ac:dyDescent="0.25">
      <c r="A46" s="9">
        <v>42</v>
      </c>
      <c r="B46" s="22"/>
      <c r="C46" s="24" t="s">
        <v>371</v>
      </c>
      <c r="D46" s="25" t="s">
        <v>372</v>
      </c>
      <c r="E46" s="28">
        <v>0</v>
      </c>
      <c r="F46" s="28">
        <v>0</v>
      </c>
      <c r="G46" s="28">
        <v>0</v>
      </c>
      <c r="H46" s="28">
        <v>0</v>
      </c>
      <c r="I46" s="28">
        <v>134.57739789132066</v>
      </c>
      <c r="J46" s="28">
        <v>0</v>
      </c>
      <c r="K46" s="28">
        <v>22.138705770849214</v>
      </c>
      <c r="L46" s="28">
        <v>0</v>
      </c>
      <c r="M46" s="28">
        <v>111.71578840971365</v>
      </c>
      <c r="N46" s="28">
        <v>0</v>
      </c>
      <c r="O46" s="28">
        <v>0</v>
      </c>
      <c r="P46" s="28">
        <v>21.656891384211061</v>
      </c>
      <c r="Q46" s="28">
        <v>35.225441963047864</v>
      </c>
      <c r="R46" s="28">
        <v>0</v>
      </c>
      <c r="S46" s="28">
        <v>0</v>
      </c>
      <c r="T46" s="28">
        <v>0</v>
      </c>
      <c r="U46" s="28">
        <v>84.489024973857553</v>
      </c>
      <c r="V46" s="28">
        <v>0</v>
      </c>
      <c r="W46" s="28">
        <v>76.995345053223417</v>
      </c>
      <c r="X46" s="28">
        <v>0</v>
      </c>
      <c r="Y46" s="28">
        <v>0</v>
      </c>
      <c r="Z46" s="28">
        <v>2687.324551387665</v>
      </c>
      <c r="AA46" s="28">
        <v>0</v>
      </c>
      <c r="AB46" s="28">
        <v>0</v>
      </c>
      <c r="AC46" s="28">
        <v>404.02756823134916</v>
      </c>
      <c r="AD46" s="28">
        <v>0</v>
      </c>
      <c r="AE46" s="28">
        <v>0</v>
      </c>
      <c r="AF46" s="28">
        <v>58.09078053497079</v>
      </c>
      <c r="AG46" s="28">
        <v>56.036047716324411</v>
      </c>
      <c r="AH46" s="28">
        <v>201.01950855645038</v>
      </c>
      <c r="AI46" s="28">
        <v>0</v>
      </c>
      <c r="AJ46" s="28">
        <v>0</v>
      </c>
      <c r="AK46" s="28">
        <v>136.70156757582322</v>
      </c>
      <c r="AL46" s="28">
        <v>154.31181316720077</v>
      </c>
      <c r="AM46" s="28">
        <v>184.31846833209232</v>
      </c>
      <c r="AN46" s="28">
        <v>1990.3245472125741</v>
      </c>
      <c r="AO46" s="28">
        <v>309.80253181669468</v>
      </c>
      <c r="AP46" s="28">
        <v>2756.2146971183856</v>
      </c>
      <c r="AQ46" s="28">
        <v>23.552384781502969</v>
      </c>
      <c r="AR46" s="28">
        <v>1058.0757224949821</v>
      </c>
      <c r="AS46" s="28">
        <v>3594.6118537580264</v>
      </c>
      <c r="AT46" s="28">
        <v>1062.3994146307659</v>
      </c>
      <c r="AU46" s="28">
        <v>1130.8996300765393</v>
      </c>
      <c r="AV46" s="28">
        <v>493.24339305372666</v>
      </c>
      <c r="AW46" s="28">
        <v>6.6937862552309069</v>
      </c>
      <c r="AX46" s="28">
        <v>1165.7228020614571</v>
      </c>
      <c r="AY46" s="28">
        <v>2055.8866761661152</v>
      </c>
      <c r="AZ46" s="28">
        <v>605.46760314285939</v>
      </c>
      <c r="BA46" s="28">
        <v>43.86957411359527</v>
      </c>
      <c r="BB46" s="28">
        <v>9617.5604116463819</v>
      </c>
      <c r="BC46" s="28">
        <v>13.958046342374208</v>
      </c>
      <c r="BD46" s="28">
        <v>0</v>
      </c>
      <c r="BE46" s="28">
        <v>151.8312073750611</v>
      </c>
      <c r="BF46" s="28">
        <v>16.006504877472164</v>
      </c>
      <c r="BG46" s="28">
        <v>0</v>
      </c>
      <c r="BH46" s="28">
        <v>82.251696765884006</v>
      </c>
      <c r="BI46" s="28">
        <v>519.11181239456016</v>
      </c>
      <c r="BJ46" s="28">
        <v>229.3963021255185</v>
      </c>
      <c r="BK46" s="28">
        <v>0</v>
      </c>
      <c r="BL46" s="28">
        <v>477.08063514075661</v>
      </c>
      <c r="BM46" s="28">
        <v>11.7960021619663</v>
      </c>
      <c r="BN46" s="28">
        <v>0</v>
      </c>
      <c r="BO46" s="28">
        <v>378.22149604685274</v>
      </c>
      <c r="BP46" s="28">
        <v>0</v>
      </c>
      <c r="BQ46" s="28">
        <v>128.98171780188449</v>
      </c>
      <c r="BR46" s="28">
        <v>0</v>
      </c>
      <c r="BS46" s="28">
        <v>336.07190689144318</v>
      </c>
      <c r="BT46" s="28">
        <v>0</v>
      </c>
      <c r="BU46" s="28">
        <v>0</v>
      </c>
      <c r="BV46" s="28">
        <v>228.59645011621694</v>
      </c>
      <c r="BW46" s="28">
        <v>235.08718944070671</v>
      </c>
      <c r="BX46" s="28">
        <v>195.24875175114008</v>
      </c>
      <c r="BY46" s="28">
        <v>43.39321312922246</v>
      </c>
      <c r="BZ46" s="28">
        <v>46.579101213049448</v>
      </c>
      <c r="CA46" s="28">
        <v>348.27639566111316</v>
      </c>
      <c r="CB46" s="28">
        <v>30.937098112120136</v>
      </c>
      <c r="CC46" s="28">
        <v>0</v>
      </c>
      <c r="CD46" s="28">
        <v>164.16431976090104</v>
      </c>
      <c r="CE46" s="28">
        <v>630.18324506464307</v>
      </c>
      <c r="CF46" s="28">
        <v>94.947374561037918</v>
      </c>
      <c r="CG46" s="28">
        <v>187.53984440473931</v>
      </c>
      <c r="CH46" s="28">
        <v>122.64965090221264</v>
      </c>
      <c r="CI46" s="28">
        <v>26.363005929808743</v>
      </c>
      <c r="CJ46" s="28">
        <v>0</v>
      </c>
      <c r="CK46" s="28">
        <v>0</v>
      </c>
      <c r="CL46" s="28">
        <v>1067.2486975233392</v>
      </c>
      <c r="CM46" s="28">
        <v>0</v>
      </c>
      <c r="CN46" s="28">
        <v>0</v>
      </c>
      <c r="CO46" s="28">
        <v>1031.5337490446702</v>
      </c>
      <c r="CP46" s="28">
        <v>1344.433037099694</v>
      </c>
      <c r="CQ46" s="28">
        <v>8001.4831720378825</v>
      </c>
      <c r="CR46" s="28">
        <v>0</v>
      </c>
      <c r="CS46" s="28">
        <v>0</v>
      </c>
      <c r="CT46" s="28">
        <v>594.1517296908537</v>
      </c>
      <c r="CU46" s="28">
        <v>0</v>
      </c>
      <c r="CV46" s="28">
        <v>0</v>
      </c>
      <c r="CW46" s="28">
        <v>0</v>
      </c>
      <c r="CX46" s="28">
        <v>20.653972467484987</v>
      </c>
      <c r="CY46" s="28">
        <v>145.5515830363392</v>
      </c>
      <c r="CZ46" s="28">
        <v>21.582070936966208</v>
      </c>
      <c r="DA46" s="28">
        <v>558.229012334</v>
      </c>
      <c r="DB46" s="28">
        <v>1929.2682574559844</v>
      </c>
      <c r="DC46" s="28">
        <v>445.651281235684</v>
      </c>
      <c r="DD46" s="28">
        <v>61.301742225158392</v>
      </c>
      <c r="DE46" s="28">
        <v>54.947043952516808</v>
      </c>
      <c r="DF46" s="28">
        <v>0</v>
      </c>
      <c r="DG46" s="28">
        <v>0</v>
      </c>
      <c r="DH46" s="28">
        <v>0</v>
      </c>
      <c r="DI46" s="28">
        <v>0</v>
      </c>
      <c r="DJ46" s="28">
        <v>0</v>
      </c>
      <c r="DK46" s="28">
        <v>464.84102527863911</v>
      </c>
      <c r="DL46" s="28">
        <v>129.05810125926678</v>
      </c>
      <c r="DM46" s="28">
        <v>56.409535828669782</v>
      </c>
      <c r="DN46" s="28">
        <v>28.577989534681983</v>
      </c>
      <c r="DO46" s="28">
        <v>110.30658932571338</v>
      </c>
      <c r="DP46" s="28">
        <v>25.132660173852543</v>
      </c>
      <c r="DQ46" s="28">
        <v>106.79916351016904</v>
      </c>
      <c r="DR46" s="28">
        <v>55.161265309089828</v>
      </c>
      <c r="DS46" s="28">
        <v>39.528743253111045</v>
      </c>
      <c r="DT46" s="28">
        <v>58.017583644690276</v>
      </c>
      <c r="DU46" s="28">
        <v>10.632911064725175</v>
      </c>
      <c r="DV46" s="28">
        <v>83.982165879305441</v>
      </c>
      <c r="DW46" s="28">
        <v>0.12786045317215666</v>
      </c>
      <c r="DX46" s="28">
        <v>0</v>
      </c>
      <c r="DY46" s="28">
        <v>49.780625676746403</v>
      </c>
      <c r="DZ46" s="28">
        <v>51.923280500950582</v>
      </c>
      <c r="EA46" s="28">
        <v>42.336483648096383</v>
      </c>
      <c r="EB46" s="28">
        <v>82.167480407159076</v>
      </c>
      <c r="EC46" s="28">
        <v>92.685171084676512</v>
      </c>
      <c r="ED46" s="28">
        <v>192.24814340051489</v>
      </c>
      <c r="EE46" s="28">
        <v>1.3437450867471503</v>
      </c>
      <c r="EF46" s="28">
        <v>656.1187520102601</v>
      </c>
      <c r="EG46" s="28">
        <v>1162.7565397609078</v>
      </c>
      <c r="EH46" s="28">
        <v>0</v>
      </c>
      <c r="EI46" s="28">
        <v>0</v>
      </c>
      <c r="EJ46" s="28">
        <v>24.706891815463344</v>
      </c>
      <c r="EK46" s="28">
        <v>55.814173607989346</v>
      </c>
      <c r="EL46" s="28">
        <v>86.246614447939692</v>
      </c>
      <c r="EM46" s="28">
        <v>0</v>
      </c>
      <c r="EN46" s="28">
        <v>6.4714315921881118</v>
      </c>
      <c r="EO46" s="28">
        <v>182.69256546205227</v>
      </c>
      <c r="EP46" s="28">
        <v>0</v>
      </c>
      <c r="EQ46" s="28">
        <v>9.3136657104591247</v>
      </c>
      <c r="ER46" s="28">
        <v>0</v>
      </c>
      <c r="ES46" s="28">
        <f t="shared" si="0"/>
        <v>54122.843405015461</v>
      </c>
      <c r="ET46" s="28">
        <v>72267.923600623224</v>
      </c>
      <c r="EU46" s="28">
        <v>0</v>
      </c>
      <c r="EV46" s="28">
        <v>206.57973017082986</v>
      </c>
      <c r="EW46" s="28">
        <v>0</v>
      </c>
      <c r="EX46" s="28">
        <v>-2837.9126601834869</v>
      </c>
      <c r="EY46" s="28">
        <v>0</v>
      </c>
      <c r="EZ46" s="28">
        <v>51546.471873441631</v>
      </c>
      <c r="FA46" s="28">
        <f t="shared" si="1"/>
        <v>175305.90594906767</v>
      </c>
      <c r="FB46" s="33">
        <f>+FA46-Cuadro_Oferta_2013!EX46</f>
        <v>0</v>
      </c>
      <c r="AMC46"/>
      <c r="AMD46"/>
      <c r="AME46"/>
      <c r="AMF46"/>
      <c r="AMG46"/>
      <c r="AMH46"/>
      <c r="AMI46"/>
      <c r="AMJ46"/>
    </row>
    <row r="47" spans="1:1024" s="5" customFormat="1" ht="25.5" x14ac:dyDescent="0.25">
      <c r="A47" s="9">
        <v>43</v>
      </c>
      <c r="B47" s="22"/>
      <c r="C47" s="24" t="s">
        <v>373</v>
      </c>
      <c r="D47" s="25" t="s">
        <v>374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8">
        <v>3.226603144519872</v>
      </c>
      <c r="Q47" s="28">
        <v>0</v>
      </c>
      <c r="R47" s="28">
        <v>0</v>
      </c>
      <c r="S47" s="28">
        <v>0</v>
      </c>
      <c r="T47" s="28">
        <v>0</v>
      </c>
      <c r="U47" s="28">
        <v>0</v>
      </c>
      <c r="V47" s="28">
        <v>0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8">
        <v>0</v>
      </c>
      <c r="AC47" s="28">
        <v>0</v>
      </c>
      <c r="AD47" s="28">
        <v>0</v>
      </c>
      <c r="AE47" s="28">
        <v>0</v>
      </c>
      <c r="AF47" s="28">
        <v>12.398183640358125</v>
      </c>
      <c r="AG47" s="28">
        <v>0</v>
      </c>
      <c r="AH47" s="28">
        <v>0</v>
      </c>
      <c r="AI47" s="28">
        <v>0</v>
      </c>
      <c r="AJ47" s="28">
        <v>0</v>
      </c>
      <c r="AK47" s="28">
        <v>0</v>
      </c>
      <c r="AL47" s="28">
        <v>122.77028300527957</v>
      </c>
      <c r="AM47" s="28">
        <v>0</v>
      </c>
      <c r="AN47" s="28">
        <v>263.95729575452538</v>
      </c>
      <c r="AO47" s="28">
        <v>0</v>
      </c>
      <c r="AP47" s="28">
        <v>1325.4658294307599</v>
      </c>
      <c r="AQ47" s="28">
        <v>0</v>
      </c>
      <c r="AR47" s="28">
        <v>1450.5486437295924</v>
      </c>
      <c r="AS47" s="28">
        <v>4232.5369056036861</v>
      </c>
      <c r="AT47" s="28">
        <v>6.3795133220705793</v>
      </c>
      <c r="AU47" s="28">
        <v>2959.4062627948747</v>
      </c>
      <c r="AV47" s="28">
        <v>0</v>
      </c>
      <c r="AW47" s="28">
        <v>18.246025359971327</v>
      </c>
      <c r="AX47" s="28">
        <v>356.46517317888782</v>
      </c>
      <c r="AY47" s="28">
        <v>199.69798959968614</v>
      </c>
      <c r="AZ47" s="28">
        <v>0</v>
      </c>
      <c r="BA47" s="28">
        <v>0</v>
      </c>
      <c r="BB47" s="28">
        <v>0</v>
      </c>
      <c r="BC47" s="28">
        <v>0</v>
      </c>
      <c r="BD47" s="28">
        <v>0</v>
      </c>
      <c r="BE47" s="28">
        <v>0</v>
      </c>
      <c r="BF47" s="28">
        <v>0</v>
      </c>
      <c r="BG47" s="28">
        <v>0</v>
      </c>
      <c r="BH47" s="28">
        <v>0</v>
      </c>
      <c r="BI47" s="28">
        <v>0</v>
      </c>
      <c r="BJ47" s="28">
        <v>0</v>
      </c>
      <c r="BK47" s="28">
        <v>0</v>
      </c>
      <c r="BL47" s="28">
        <v>73.218271929105001</v>
      </c>
      <c r="BM47" s="28">
        <v>0</v>
      </c>
      <c r="BN47" s="28">
        <v>0</v>
      </c>
      <c r="BO47" s="28">
        <v>121.15922867083228</v>
      </c>
      <c r="BP47" s="28">
        <v>0</v>
      </c>
      <c r="BQ47" s="28">
        <v>0</v>
      </c>
      <c r="BR47" s="28">
        <v>0</v>
      </c>
      <c r="BS47" s="28">
        <v>0</v>
      </c>
      <c r="BT47" s="28">
        <v>0</v>
      </c>
      <c r="BU47" s="28">
        <v>0</v>
      </c>
      <c r="BV47" s="28">
        <v>0</v>
      </c>
      <c r="BW47" s="28">
        <v>0</v>
      </c>
      <c r="BX47" s="28">
        <v>0</v>
      </c>
      <c r="BY47" s="28">
        <v>0</v>
      </c>
      <c r="BZ47" s="28">
        <v>0</v>
      </c>
      <c r="CA47" s="28">
        <v>0</v>
      </c>
      <c r="CB47" s="28">
        <v>0</v>
      </c>
      <c r="CC47" s="28">
        <v>0</v>
      </c>
      <c r="CD47" s="28">
        <v>0</v>
      </c>
      <c r="CE47" s="28">
        <v>0</v>
      </c>
      <c r="CF47" s="28">
        <v>0</v>
      </c>
      <c r="CG47" s="28">
        <v>0</v>
      </c>
      <c r="CH47" s="28">
        <v>0</v>
      </c>
      <c r="CI47" s="28">
        <v>0</v>
      </c>
      <c r="CJ47" s="28">
        <v>0</v>
      </c>
      <c r="CK47" s="28">
        <v>0</v>
      </c>
      <c r="CL47" s="28">
        <v>0</v>
      </c>
      <c r="CM47" s="28">
        <v>0</v>
      </c>
      <c r="CN47" s="28">
        <v>0</v>
      </c>
      <c r="CO47" s="28">
        <v>0</v>
      </c>
      <c r="CP47" s="28">
        <v>206.70319140632617</v>
      </c>
      <c r="CQ47" s="28">
        <v>0</v>
      </c>
      <c r="CR47" s="28">
        <v>0</v>
      </c>
      <c r="CS47" s="28">
        <v>0</v>
      </c>
      <c r="CT47" s="28">
        <v>0</v>
      </c>
      <c r="CU47" s="28">
        <v>347.67095433712427</v>
      </c>
      <c r="CV47" s="28">
        <v>0</v>
      </c>
      <c r="CW47" s="28">
        <v>0</v>
      </c>
      <c r="CX47" s="28">
        <v>0</v>
      </c>
      <c r="CY47" s="28">
        <v>0</v>
      </c>
      <c r="CZ47" s="28">
        <v>0</v>
      </c>
      <c r="DA47" s="28">
        <v>1716.3382825879523</v>
      </c>
      <c r="DB47" s="28">
        <v>7291.0305628717979</v>
      </c>
      <c r="DC47" s="28">
        <v>196.42182748711068</v>
      </c>
      <c r="DD47" s="28">
        <v>0</v>
      </c>
      <c r="DE47" s="28">
        <v>0</v>
      </c>
      <c r="DF47" s="28">
        <v>0.42397449694914519</v>
      </c>
      <c r="DG47" s="28">
        <v>0</v>
      </c>
      <c r="DH47" s="28">
        <v>0</v>
      </c>
      <c r="DI47" s="28">
        <v>0</v>
      </c>
      <c r="DJ47" s="28">
        <v>0</v>
      </c>
      <c r="DK47" s="28">
        <v>0</v>
      </c>
      <c r="DL47" s="28">
        <v>0</v>
      </c>
      <c r="DM47" s="28">
        <v>0</v>
      </c>
      <c r="DN47" s="28">
        <v>0</v>
      </c>
      <c r="DO47" s="28">
        <v>0</v>
      </c>
      <c r="DP47" s="28">
        <v>0</v>
      </c>
      <c r="DQ47" s="28">
        <v>0</v>
      </c>
      <c r="DR47" s="28">
        <v>0</v>
      </c>
      <c r="DS47" s="28">
        <v>0</v>
      </c>
      <c r="DT47" s="28">
        <v>0</v>
      </c>
      <c r="DU47" s="28">
        <v>0</v>
      </c>
      <c r="DV47" s="28">
        <v>0</v>
      </c>
      <c r="DW47" s="28">
        <v>0</v>
      </c>
      <c r="DX47" s="28">
        <v>0</v>
      </c>
      <c r="DY47" s="28">
        <v>0</v>
      </c>
      <c r="DZ47" s="28">
        <v>0</v>
      </c>
      <c r="EA47" s="28">
        <v>0</v>
      </c>
      <c r="EB47" s="28">
        <v>13.16458504772465</v>
      </c>
      <c r="EC47" s="28">
        <v>13.194219672919616</v>
      </c>
      <c r="ED47" s="28">
        <v>14.588770390036373</v>
      </c>
      <c r="EE47" s="28">
        <v>0</v>
      </c>
      <c r="EF47" s="28">
        <v>906.05069495158148</v>
      </c>
      <c r="EG47" s="28">
        <v>312.38705753252742</v>
      </c>
      <c r="EH47" s="28">
        <v>0</v>
      </c>
      <c r="EI47" s="28">
        <v>0</v>
      </c>
      <c r="EJ47" s="28">
        <v>57.298802360150596</v>
      </c>
      <c r="EK47" s="28">
        <v>46.958200596040271</v>
      </c>
      <c r="EL47" s="28">
        <v>540.89790028214031</v>
      </c>
      <c r="EM47" s="28">
        <v>0</v>
      </c>
      <c r="EN47" s="28">
        <v>0</v>
      </c>
      <c r="EO47" s="28">
        <v>0</v>
      </c>
      <c r="EP47" s="28">
        <v>0</v>
      </c>
      <c r="EQ47" s="28">
        <v>0</v>
      </c>
      <c r="ER47" s="28">
        <v>0</v>
      </c>
      <c r="ES47" s="28">
        <f t="shared" si="0"/>
        <v>22808.605233184524</v>
      </c>
      <c r="ET47" s="28">
        <v>52806.754285577852</v>
      </c>
      <c r="EU47" s="28">
        <v>3115.0538534398938</v>
      </c>
      <c r="EV47" s="28">
        <v>0</v>
      </c>
      <c r="EW47" s="28">
        <v>0</v>
      </c>
      <c r="EX47" s="28">
        <v>0</v>
      </c>
      <c r="EY47" s="28">
        <v>0</v>
      </c>
      <c r="EZ47" s="28">
        <v>12662.70231188754</v>
      </c>
      <c r="FA47" s="28">
        <f t="shared" si="1"/>
        <v>91393.115684089804</v>
      </c>
      <c r="FB47" s="33">
        <f>+FA47-Cuadro_Oferta_2013!EX47</f>
        <v>0</v>
      </c>
      <c r="AMC47"/>
      <c r="AMD47"/>
      <c r="AME47"/>
      <c r="AMF47"/>
      <c r="AMG47"/>
      <c r="AMH47"/>
      <c r="AMI47"/>
      <c r="AMJ47"/>
    </row>
    <row r="48" spans="1:1024" s="5" customFormat="1" ht="25.5" x14ac:dyDescent="0.25">
      <c r="A48" s="9">
        <v>44</v>
      </c>
      <c r="B48" s="22"/>
      <c r="C48" s="24" t="s">
        <v>375</v>
      </c>
      <c r="D48" s="25" t="s">
        <v>376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0</v>
      </c>
      <c r="AC48" s="28">
        <v>0</v>
      </c>
      <c r="AD48" s="28">
        <v>0</v>
      </c>
      <c r="AE48" s="28">
        <v>0</v>
      </c>
      <c r="AF48" s="28">
        <v>7.6114223336349074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8">
        <v>33.234967783355408</v>
      </c>
      <c r="AM48" s="28">
        <v>21.946283489365022</v>
      </c>
      <c r="AN48" s="28">
        <v>0</v>
      </c>
      <c r="AO48" s="28">
        <v>155.45804061253006</v>
      </c>
      <c r="AP48" s="28">
        <v>0</v>
      </c>
      <c r="AQ48" s="28">
        <v>0</v>
      </c>
      <c r="AR48" s="28">
        <v>355.8862555851876</v>
      </c>
      <c r="AS48" s="28">
        <v>0</v>
      </c>
      <c r="AT48" s="28">
        <v>3.9254286612230551</v>
      </c>
      <c r="AU48" s="28">
        <v>0</v>
      </c>
      <c r="AV48" s="28">
        <v>246.14818389710015</v>
      </c>
      <c r="AW48" s="28">
        <v>0</v>
      </c>
      <c r="AX48" s="28">
        <v>0</v>
      </c>
      <c r="AY48" s="28">
        <v>57.709544968671665</v>
      </c>
      <c r="AZ48" s="28">
        <v>0</v>
      </c>
      <c r="BA48" s="28">
        <v>0</v>
      </c>
      <c r="BB48" s="28">
        <v>0</v>
      </c>
      <c r="BC48" s="28">
        <v>0</v>
      </c>
      <c r="BD48" s="28">
        <v>0</v>
      </c>
      <c r="BE48" s="28">
        <v>0</v>
      </c>
      <c r="BF48" s="28">
        <v>0</v>
      </c>
      <c r="BG48" s="28">
        <v>0</v>
      </c>
      <c r="BH48" s="28">
        <v>0</v>
      </c>
      <c r="BI48" s="28">
        <v>0</v>
      </c>
      <c r="BJ48" s="28">
        <v>0</v>
      </c>
      <c r="BK48" s="28">
        <v>0</v>
      </c>
      <c r="BL48" s="28">
        <v>0</v>
      </c>
      <c r="BM48" s="28">
        <v>0</v>
      </c>
      <c r="BN48" s="28">
        <v>0</v>
      </c>
      <c r="BO48" s="28">
        <v>0</v>
      </c>
      <c r="BP48" s="28">
        <v>0</v>
      </c>
      <c r="BQ48" s="28">
        <v>0</v>
      </c>
      <c r="BR48" s="28">
        <v>0</v>
      </c>
      <c r="BS48" s="28">
        <v>0</v>
      </c>
      <c r="BT48" s="28">
        <v>0</v>
      </c>
      <c r="BU48" s="28">
        <v>0</v>
      </c>
      <c r="BV48" s="28">
        <v>0</v>
      </c>
      <c r="BW48" s="28">
        <v>0</v>
      </c>
      <c r="BX48" s="28">
        <v>0</v>
      </c>
      <c r="BY48" s="28">
        <v>0</v>
      </c>
      <c r="BZ48" s="28">
        <v>0</v>
      </c>
      <c r="CA48" s="28">
        <v>0</v>
      </c>
      <c r="CB48" s="28">
        <v>0</v>
      </c>
      <c r="CC48" s="28">
        <v>0</v>
      </c>
      <c r="CD48" s="28">
        <v>0</v>
      </c>
      <c r="CE48" s="28">
        <v>0</v>
      </c>
      <c r="CF48" s="28">
        <v>0</v>
      </c>
      <c r="CG48" s="28">
        <v>0</v>
      </c>
      <c r="CH48" s="28">
        <v>15.59041286849175</v>
      </c>
      <c r="CI48" s="28">
        <v>0</v>
      </c>
      <c r="CJ48" s="28">
        <v>0</v>
      </c>
      <c r="CK48" s="28">
        <v>0</v>
      </c>
      <c r="CL48" s="28">
        <v>0</v>
      </c>
      <c r="CM48" s="28">
        <v>0</v>
      </c>
      <c r="CN48" s="28">
        <v>0</v>
      </c>
      <c r="CO48" s="28">
        <v>0</v>
      </c>
      <c r="CP48" s="28">
        <v>0</v>
      </c>
      <c r="CQ48" s="28">
        <v>0</v>
      </c>
      <c r="CR48" s="28">
        <v>0</v>
      </c>
      <c r="CS48" s="28">
        <v>0</v>
      </c>
      <c r="CT48" s="28">
        <v>0</v>
      </c>
      <c r="CU48" s="28">
        <v>0</v>
      </c>
      <c r="CV48" s="28">
        <v>0</v>
      </c>
      <c r="CW48" s="28">
        <v>0</v>
      </c>
      <c r="CX48" s="28">
        <v>0</v>
      </c>
      <c r="CY48" s="28">
        <v>0</v>
      </c>
      <c r="CZ48" s="28">
        <v>0</v>
      </c>
      <c r="DA48" s="28">
        <v>2757.7280093602312</v>
      </c>
      <c r="DB48" s="28">
        <v>5035.0167531939496</v>
      </c>
      <c r="DC48" s="28">
        <v>0</v>
      </c>
      <c r="DD48" s="28">
        <v>7.7152430416452153</v>
      </c>
      <c r="DE48" s="28">
        <v>0</v>
      </c>
      <c r="DF48" s="28">
        <v>0</v>
      </c>
      <c r="DG48" s="28">
        <v>0</v>
      </c>
      <c r="DH48" s="28">
        <v>0</v>
      </c>
      <c r="DI48" s="28">
        <v>0</v>
      </c>
      <c r="DJ48" s="28">
        <v>0</v>
      </c>
      <c r="DK48" s="28">
        <v>0</v>
      </c>
      <c r="DL48" s="28">
        <v>0</v>
      </c>
      <c r="DM48" s="28">
        <v>0</v>
      </c>
      <c r="DN48" s="28">
        <v>0</v>
      </c>
      <c r="DO48" s="28">
        <v>0</v>
      </c>
      <c r="DP48" s="28">
        <v>0</v>
      </c>
      <c r="DQ48" s="28">
        <v>0</v>
      </c>
      <c r="DR48" s="28">
        <v>0</v>
      </c>
      <c r="DS48" s="28">
        <v>0</v>
      </c>
      <c r="DT48" s="28">
        <v>0</v>
      </c>
      <c r="DU48" s="28">
        <v>0</v>
      </c>
      <c r="DV48" s="28">
        <v>0</v>
      </c>
      <c r="DW48" s="28">
        <v>0</v>
      </c>
      <c r="DX48" s="28">
        <v>0</v>
      </c>
      <c r="DY48" s="28">
        <v>0</v>
      </c>
      <c r="DZ48" s="28">
        <v>0</v>
      </c>
      <c r="EA48" s="28">
        <v>0</v>
      </c>
      <c r="EB48" s="28">
        <v>0</v>
      </c>
      <c r="EC48" s="28">
        <v>0</v>
      </c>
      <c r="ED48" s="28">
        <v>48.82644144998747</v>
      </c>
      <c r="EE48" s="28">
        <v>0</v>
      </c>
      <c r="EF48" s="28">
        <v>771.97635562556661</v>
      </c>
      <c r="EG48" s="28">
        <v>449.95687762834012</v>
      </c>
      <c r="EH48" s="28">
        <v>0</v>
      </c>
      <c r="EI48" s="28">
        <v>0</v>
      </c>
      <c r="EJ48" s="28">
        <v>59.18321412816163</v>
      </c>
      <c r="EK48" s="28">
        <v>15.779450494530449</v>
      </c>
      <c r="EL48" s="28">
        <v>36.386884091516869</v>
      </c>
      <c r="EM48" s="28">
        <v>0</v>
      </c>
      <c r="EN48" s="28">
        <v>0</v>
      </c>
      <c r="EO48" s="28">
        <v>0</v>
      </c>
      <c r="EP48" s="28">
        <v>0</v>
      </c>
      <c r="EQ48" s="28">
        <v>0</v>
      </c>
      <c r="ER48" s="28">
        <v>0</v>
      </c>
      <c r="ES48" s="28">
        <f t="shared" si="0"/>
        <v>10080.079769213487</v>
      </c>
      <c r="ET48" s="28">
        <v>28091.782841768065</v>
      </c>
      <c r="EU48" s="28">
        <v>0</v>
      </c>
      <c r="EV48" s="28">
        <v>148.8933149533151</v>
      </c>
      <c r="EW48" s="28">
        <v>0</v>
      </c>
      <c r="EX48" s="28">
        <v>0</v>
      </c>
      <c r="EY48" s="28">
        <v>0</v>
      </c>
      <c r="EZ48" s="28">
        <v>8360.5368908568271</v>
      </c>
      <c r="FA48" s="28">
        <f t="shared" si="1"/>
        <v>46681.292816791698</v>
      </c>
      <c r="FB48" s="33">
        <f>+FA48-Cuadro_Oferta_2013!EX48</f>
        <v>0</v>
      </c>
      <c r="AMC48"/>
      <c r="AMD48"/>
      <c r="AME48"/>
      <c r="AMF48"/>
      <c r="AMG48"/>
      <c r="AMH48"/>
      <c r="AMI48"/>
      <c r="AMJ48"/>
    </row>
    <row r="49" spans="1:1024" s="5" customFormat="1" x14ac:dyDescent="0.25">
      <c r="A49" s="9">
        <v>45</v>
      </c>
      <c r="B49" s="22"/>
      <c r="C49" s="24" t="s">
        <v>377</v>
      </c>
      <c r="D49" s="25" t="s">
        <v>378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28">
        <v>0</v>
      </c>
      <c r="AD49" s="28">
        <v>0</v>
      </c>
      <c r="AE49" s="28">
        <v>0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8">
        <v>699.03903360606603</v>
      </c>
      <c r="AM49" s="28">
        <v>0</v>
      </c>
      <c r="AN49" s="28">
        <v>18.571972925820802</v>
      </c>
      <c r="AO49" s="28">
        <v>15228.475406802972</v>
      </c>
      <c r="AP49" s="28">
        <v>0</v>
      </c>
      <c r="AQ49" s="28">
        <v>0</v>
      </c>
      <c r="AR49" s="28">
        <v>0</v>
      </c>
      <c r="AS49" s="28">
        <v>67.512898756547656</v>
      </c>
      <c r="AT49" s="28">
        <v>0</v>
      </c>
      <c r="AU49" s="28">
        <v>0</v>
      </c>
      <c r="AV49" s="28">
        <v>0</v>
      </c>
      <c r="AW49" s="28">
        <v>3717.8006082792717</v>
      </c>
      <c r="AX49" s="28">
        <v>26951.936632551711</v>
      </c>
      <c r="AY49" s="28">
        <v>0</v>
      </c>
      <c r="AZ49" s="28">
        <v>0</v>
      </c>
      <c r="BA49" s="28">
        <v>0</v>
      </c>
      <c r="BB49" s="28">
        <v>0</v>
      </c>
      <c r="BC49" s="28">
        <v>0</v>
      </c>
      <c r="BD49" s="28">
        <v>0</v>
      </c>
      <c r="BE49" s="28">
        <v>0</v>
      </c>
      <c r="BF49" s="28">
        <v>0</v>
      </c>
      <c r="BG49" s="28">
        <v>0</v>
      </c>
      <c r="BH49" s="28">
        <v>0</v>
      </c>
      <c r="BI49" s="28">
        <v>0</v>
      </c>
      <c r="BJ49" s="28">
        <v>0</v>
      </c>
      <c r="BK49" s="28">
        <v>0</v>
      </c>
      <c r="BL49" s="28">
        <v>0</v>
      </c>
      <c r="BM49" s="28">
        <v>0</v>
      </c>
      <c r="BN49" s="28">
        <v>0</v>
      </c>
      <c r="BO49" s="28">
        <v>0</v>
      </c>
      <c r="BP49" s="28">
        <v>0</v>
      </c>
      <c r="BQ49" s="28">
        <v>0</v>
      </c>
      <c r="BR49" s="28">
        <v>0</v>
      </c>
      <c r="BS49" s="28">
        <v>0</v>
      </c>
      <c r="BT49" s="28">
        <v>0</v>
      </c>
      <c r="BU49" s="28">
        <v>0</v>
      </c>
      <c r="BV49" s="28">
        <v>0</v>
      </c>
      <c r="BW49" s="28">
        <v>0</v>
      </c>
      <c r="BX49" s="28">
        <v>0</v>
      </c>
      <c r="BY49" s="28">
        <v>0</v>
      </c>
      <c r="BZ49" s="28">
        <v>0</v>
      </c>
      <c r="CA49" s="28">
        <v>0</v>
      </c>
      <c r="CB49" s="28">
        <v>0</v>
      </c>
      <c r="CC49" s="28">
        <v>0</v>
      </c>
      <c r="CD49" s="28">
        <v>0</v>
      </c>
      <c r="CE49" s="28">
        <v>0</v>
      </c>
      <c r="CF49" s="28">
        <v>0</v>
      </c>
      <c r="CG49" s="28">
        <v>0</v>
      </c>
      <c r="CH49" s="28">
        <v>0</v>
      </c>
      <c r="CI49" s="28">
        <v>0</v>
      </c>
      <c r="CJ49" s="28">
        <v>0</v>
      </c>
      <c r="CK49" s="28">
        <v>0</v>
      </c>
      <c r="CL49" s="28">
        <v>0</v>
      </c>
      <c r="CM49" s="28">
        <v>0</v>
      </c>
      <c r="CN49" s="28">
        <v>0</v>
      </c>
      <c r="CO49" s="28">
        <v>0</v>
      </c>
      <c r="CP49" s="28">
        <v>0</v>
      </c>
      <c r="CQ49" s="28">
        <v>0</v>
      </c>
      <c r="CR49" s="28">
        <v>0</v>
      </c>
      <c r="CS49" s="28">
        <v>0</v>
      </c>
      <c r="CT49" s="28">
        <v>0</v>
      </c>
      <c r="CU49" s="28">
        <v>0</v>
      </c>
      <c r="CV49" s="28">
        <v>0</v>
      </c>
      <c r="CW49" s="28">
        <v>0</v>
      </c>
      <c r="CX49" s="28">
        <v>0</v>
      </c>
      <c r="CY49" s="28">
        <v>0</v>
      </c>
      <c r="CZ49" s="28">
        <v>0</v>
      </c>
      <c r="DA49" s="28">
        <v>0</v>
      </c>
      <c r="DB49" s="28">
        <v>0</v>
      </c>
      <c r="DC49" s="28">
        <v>0</v>
      </c>
      <c r="DD49" s="28">
        <v>0</v>
      </c>
      <c r="DE49" s="28">
        <v>0</v>
      </c>
      <c r="DF49" s="28">
        <v>0</v>
      </c>
      <c r="DG49" s="28">
        <v>0</v>
      </c>
      <c r="DH49" s="28">
        <v>0</v>
      </c>
      <c r="DI49" s="28">
        <v>0</v>
      </c>
      <c r="DJ49" s="28">
        <v>0</v>
      </c>
      <c r="DK49" s="28">
        <v>0</v>
      </c>
      <c r="DL49" s="28">
        <v>0</v>
      </c>
      <c r="DM49" s="28">
        <v>0</v>
      </c>
      <c r="DN49" s="28">
        <v>0</v>
      </c>
      <c r="DO49" s="28">
        <v>0</v>
      </c>
      <c r="DP49" s="28">
        <v>0</v>
      </c>
      <c r="DQ49" s="28">
        <v>0</v>
      </c>
      <c r="DR49" s="28">
        <v>0</v>
      </c>
      <c r="DS49" s="28">
        <v>0</v>
      </c>
      <c r="DT49" s="28">
        <v>0</v>
      </c>
      <c r="DU49" s="28">
        <v>0</v>
      </c>
      <c r="DV49" s="28">
        <v>0</v>
      </c>
      <c r="DW49" s="28">
        <v>0</v>
      </c>
      <c r="DX49" s="28">
        <v>0</v>
      </c>
      <c r="DY49" s="28">
        <v>0</v>
      </c>
      <c r="DZ49" s="28">
        <v>0</v>
      </c>
      <c r="EA49" s="28">
        <v>0</v>
      </c>
      <c r="EB49" s="28">
        <v>0</v>
      </c>
      <c r="EC49" s="28">
        <v>4.4786558530240539</v>
      </c>
      <c r="ED49" s="28">
        <v>0</v>
      </c>
      <c r="EE49" s="28">
        <v>0</v>
      </c>
      <c r="EF49" s="28">
        <v>0</v>
      </c>
      <c r="EG49" s="28">
        <v>24.146416102755019</v>
      </c>
      <c r="EH49" s="28">
        <v>0</v>
      </c>
      <c r="EI49" s="28">
        <v>0</v>
      </c>
      <c r="EJ49" s="28">
        <v>0</v>
      </c>
      <c r="EK49" s="28">
        <v>0</v>
      </c>
      <c r="EL49" s="28">
        <v>0</v>
      </c>
      <c r="EM49" s="28">
        <v>0</v>
      </c>
      <c r="EN49" s="28">
        <v>0</v>
      </c>
      <c r="EO49" s="28">
        <v>0</v>
      </c>
      <c r="EP49" s="28">
        <v>0</v>
      </c>
      <c r="EQ49" s="28">
        <v>0</v>
      </c>
      <c r="ER49" s="28">
        <v>0</v>
      </c>
      <c r="ES49" s="28">
        <f t="shared" si="0"/>
        <v>46711.961624878168</v>
      </c>
      <c r="ET49" s="28">
        <v>0</v>
      </c>
      <c r="EU49" s="28">
        <v>0</v>
      </c>
      <c r="EV49" s="28">
        <v>0</v>
      </c>
      <c r="EW49" s="28">
        <v>0</v>
      </c>
      <c r="EX49" s="28">
        <v>7871.127786309371</v>
      </c>
      <c r="EY49" s="28">
        <v>0</v>
      </c>
      <c r="EZ49" s="28">
        <v>171117.71274749361</v>
      </c>
      <c r="FA49" s="28">
        <f t="shared" si="1"/>
        <v>225700.80215868115</v>
      </c>
      <c r="FB49" s="33">
        <f>+FA49-Cuadro_Oferta_2013!EX49</f>
        <v>0</v>
      </c>
      <c r="AMC49"/>
      <c r="AMD49"/>
      <c r="AME49"/>
      <c r="AMF49"/>
      <c r="AMG49"/>
      <c r="AMH49"/>
      <c r="AMI49"/>
      <c r="AMJ49"/>
    </row>
    <row r="50" spans="1:1024" s="5" customFormat="1" ht="25.5" x14ac:dyDescent="0.25">
      <c r="A50" s="9">
        <v>46</v>
      </c>
      <c r="B50" s="22"/>
      <c r="C50" s="24" t="s">
        <v>379</v>
      </c>
      <c r="D50" s="25" t="s">
        <v>380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2.5017953614625763</v>
      </c>
      <c r="Q50" s="28">
        <v>3.6570874746374296</v>
      </c>
      <c r="R50" s="28">
        <v>0</v>
      </c>
      <c r="S50" s="28">
        <v>0</v>
      </c>
      <c r="T50" s="28">
        <v>0</v>
      </c>
      <c r="U50" s="28">
        <v>0</v>
      </c>
      <c r="V50" s="28">
        <v>0</v>
      </c>
      <c r="W50" s="28">
        <v>0</v>
      </c>
      <c r="X50" s="28">
        <v>0</v>
      </c>
      <c r="Y50" s="28">
        <v>4.0566337722207493</v>
      </c>
      <c r="Z50" s="28">
        <v>0</v>
      </c>
      <c r="AA50" s="28">
        <v>0</v>
      </c>
      <c r="AB50" s="28">
        <v>0</v>
      </c>
      <c r="AC50" s="28">
        <v>0</v>
      </c>
      <c r="AD50" s="28">
        <v>0</v>
      </c>
      <c r="AE50" s="28">
        <v>0</v>
      </c>
      <c r="AF50" s="28">
        <v>83.788200782921805</v>
      </c>
      <c r="AG50" s="28">
        <v>8.5271267012242884</v>
      </c>
      <c r="AH50" s="28">
        <v>77.548387915742396</v>
      </c>
      <c r="AI50" s="28">
        <v>0</v>
      </c>
      <c r="AJ50" s="28">
        <v>0</v>
      </c>
      <c r="AK50" s="28">
        <v>15.167412175806229</v>
      </c>
      <c r="AL50" s="28">
        <v>309.56837934708125</v>
      </c>
      <c r="AM50" s="28">
        <v>14.941551806522813</v>
      </c>
      <c r="AN50" s="28">
        <v>887.39225260116882</v>
      </c>
      <c r="AO50" s="28">
        <v>24.736499979838772</v>
      </c>
      <c r="AP50" s="28">
        <v>0</v>
      </c>
      <c r="AQ50" s="28">
        <v>7.2958407827188445</v>
      </c>
      <c r="AR50" s="28">
        <v>17.36260318298509</v>
      </c>
      <c r="AS50" s="28">
        <v>121.53123447214409</v>
      </c>
      <c r="AT50" s="28">
        <v>10.004191080140719</v>
      </c>
      <c r="AU50" s="28">
        <v>3.0502690611213077</v>
      </c>
      <c r="AV50" s="28">
        <v>9.1124400338180607</v>
      </c>
      <c r="AW50" s="28">
        <v>213.81972096833027</v>
      </c>
      <c r="AX50" s="28">
        <v>0</v>
      </c>
      <c r="AY50" s="28">
        <v>167.31056394561571</v>
      </c>
      <c r="AZ50" s="28">
        <v>7.3934591911381409</v>
      </c>
      <c r="BA50" s="28">
        <v>6.6904297982646792</v>
      </c>
      <c r="BB50" s="28">
        <v>384.66263368862087</v>
      </c>
      <c r="BC50" s="28">
        <v>1.0657759728380947</v>
      </c>
      <c r="BD50" s="28">
        <v>0</v>
      </c>
      <c r="BE50" s="28">
        <v>12.622412477658514</v>
      </c>
      <c r="BF50" s="28">
        <v>2.347869240311879</v>
      </c>
      <c r="BG50" s="28">
        <v>0</v>
      </c>
      <c r="BH50" s="28">
        <v>6.9882550057598447</v>
      </c>
      <c r="BI50" s="28">
        <v>61.718761111917438</v>
      </c>
      <c r="BJ50" s="28">
        <v>23.126797639186872</v>
      </c>
      <c r="BK50" s="28">
        <v>0</v>
      </c>
      <c r="BL50" s="28">
        <v>48.243067824504614</v>
      </c>
      <c r="BM50" s="28">
        <v>2.7077415732605346</v>
      </c>
      <c r="BN50" s="28">
        <v>21.487715769959557</v>
      </c>
      <c r="BO50" s="28">
        <v>22.149446096775012</v>
      </c>
      <c r="BP50" s="28">
        <v>0</v>
      </c>
      <c r="BQ50" s="28">
        <v>38.410430970241123</v>
      </c>
      <c r="BR50" s="28">
        <v>0</v>
      </c>
      <c r="BS50" s="28">
        <v>42.181542923938302</v>
      </c>
      <c r="BT50" s="28">
        <v>0</v>
      </c>
      <c r="BU50" s="28">
        <v>0</v>
      </c>
      <c r="BV50" s="28">
        <v>40.42433913775703</v>
      </c>
      <c r="BW50" s="28">
        <v>39.527977529829002</v>
      </c>
      <c r="BX50" s="28">
        <v>26.281262748229175</v>
      </c>
      <c r="BY50" s="28">
        <v>3.9137576114815418</v>
      </c>
      <c r="BZ50" s="28">
        <v>4.9629506478532068</v>
      </c>
      <c r="CA50" s="28">
        <v>51.416982918335528</v>
      </c>
      <c r="CB50" s="28">
        <v>3.3428231403354487</v>
      </c>
      <c r="CC50" s="28">
        <v>0</v>
      </c>
      <c r="CD50" s="28">
        <v>29.449795661767837</v>
      </c>
      <c r="CE50" s="28">
        <v>74.481924494055121</v>
      </c>
      <c r="CF50" s="28">
        <v>11.893972841695234</v>
      </c>
      <c r="CG50" s="28">
        <v>18.306466623169978</v>
      </c>
      <c r="CH50" s="28">
        <v>11.963462796817669</v>
      </c>
      <c r="CI50" s="28">
        <v>2.7721756140606444</v>
      </c>
      <c r="CJ50" s="28">
        <v>0</v>
      </c>
      <c r="CK50" s="28">
        <v>4.0672215797617675</v>
      </c>
      <c r="CL50" s="28">
        <v>81.014514090091637</v>
      </c>
      <c r="CM50" s="28">
        <v>0</v>
      </c>
      <c r="CN50" s="28">
        <v>0</v>
      </c>
      <c r="CO50" s="28">
        <v>77.62957541798518</v>
      </c>
      <c r="CP50" s="28">
        <v>139.64824788016557</v>
      </c>
      <c r="CQ50" s="28">
        <v>443.6760618958848</v>
      </c>
      <c r="CR50" s="28">
        <v>0</v>
      </c>
      <c r="CS50" s="28">
        <v>0</v>
      </c>
      <c r="CT50" s="28">
        <v>51.144491156701463</v>
      </c>
      <c r="CU50" s="28">
        <v>0</v>
      </c>
      <c r="CV50" s="28">
        <v>0</v>
      </c>
      <c r="CW50" s="28">
        <v>0</v>
      </c>
      <c r="CX50" s="28">
        <v>6.387099708947134</v>
      </c>
      <c r="CY50" s="28">
        <v>33.210347009585867</v>
      </c>
      <c r="CZ50" s="28">
        <v>2.9320078263097775</v>
      </c>
      <c r="DA50" s="28">
        <v>2569.3404867903173</v>
      </c>
      <c r="DB50" s="28">
        <v>12266.943602143057</v>
      </c>
      <c r="DC50" s="28">
        <v>7.9912202541659951</v>
      </c>
      <c r="DD50" s="28">
        <v>20.800088584492812</v>
      </c>
      <c r="DE50" s="28">
        <v>57.616968131150941</v>
      </c>
      <c r="DF50" s="28">
        <v>0</v>
      </c>
      <c r="DG50" s="28">
        <v>6.7300406513251252</v>
      </c>
      <c r="DH50" s="28">
        <v>0</v>
      </c>
      <c r="DI50" s="28">
        <v>0</v>
      </c>
      <c r="DJ50" s="28">
        <v>0</v>
      </c>
      <c r="DK50" s="28">
        <v>37.888716236700738</v>
      </c>
      <c r="DL50" s="28">
        <v>170.21564422268753</v>
      </c>
      <c r="DM50" s="28">
        <v>33.281685032905159</v>
      </c>
      <c r="DN50" s="28">
        <v>36.649115007390058</v>
      </c>
      <c r="DO50" s="28">
        <v>30.158159740963931</v>
      </c>
      <c r="DP50" s="28">
        <v>27.097083433060845</v>
      </c>
      <c r="DQ50" s="28">
        <v>99.675027441606844</v>
      </c>
      <c r="DR50" s="28">
        <v>17.332418885452533</v>
      </c>
      <c r="DS50" s="28">
        <v>0</v>
      </c>
      <c r="DT50" s="28">
        <v>7.0692608802031049</v>
      </c>
      <c r="DU50" s="28">
        <v>1.7263075811838444</v>
      </c>
      <c r="DV50" s="28">
        <v>10.292841991399825</v>
      </c>
      <c r="DW50" s="28">
        <v>2.2409205565377135E-2</v>
      </c>
      <c r="DX50" s="28">
        <v>0</v>
      </c>
      <c r="DY50" s="28">
        <v>23.026003886545844</v>
      </c>
      <c r="DZ50" s="28">
        <v>12.613019231946561</v>
      </c>
      <c r="EA50" s="28">
        <v>58.84675371266048</v>
      </c>
      <c r="EB50" s="28">
        <v>39.249771465320372</v>
      </c>
      <c r="EC50" s="28">
        <v>472.69537870494293</v>
      </c>
      <c r="ED50" s="28">
        <v>732.69247514183121</v>
      </c>
      <c r="EE50" s="28">
        <v>6.7313810555369216</v>
      </c>
      <c r="EF50" s="28">
        <v>557.62692273047901</v>
      </c>
      <c r="EG50" s="28">
        <v>353.51250680051794</v>
      </c>
      <c r="EH50" s="28">
        <v>0</v>
      </c>
      <c r="EI50" s="28">
        <v>0</v>
      </c>
      <c r="EJ50" s="28">
        <v>164.02489862917344</v>
      </c>
      <c r="EK50" s="28">
        <v>80.308231407605462</v>
      </c>
      <c r="EL50" s="28">
        <v>642.18115346467482</v>
      </c>
      <c r="EM50" s="28">
        <v>0</v>
      </c>
      <c r="EN50" s="28">
        <v>1.7545062977764587</v>
      </c>
      <c r="EO50" s="28">
        <v>262.04031683955782</v>
      </c>
      <c r="EP50" s="28">
        <v>0</v>
      </c>
      <c r="EQ50" s="28">
        <v>1.6555084181027944</v>
      </c>
      <c r="ER50" s="28">
        <v>0</v>
      </c>
      <c r="ES50" s="28">
        <f t="shared" si="0"/>
        <v>22631.40589306099</v>
      </c>
      <c r="ET50" s="28">
        <v>82574.975220122345</v>
      </c>
      <c r="EU50" s="28">
        <v>0</v>
      </c>
      <c r="EV50" s="28">
        <v>0</v>
      </c>
      <c r="EW50" s="28">
        <v>0</v>
      </c>
      <c r="EX50" s="28">
        <v>0</v>
      </c>
      <c r="EY50" s="28">
        <v>0</v>
      </c>
      <c r="EZ50" s="28">
        <v>4100.036048860582</v>
      </c>
      <c r="FA50" s="28">
        <f t="shared" si="1"/>
        <v>109306.41716204392</v>
      </c>
      <c r="FB50" s="33">
        <f>+FA50-Cuadro_Oferta_2013!EX50</f>
        <v>0</v>
      </c>
      <c r="AMC50"/>
      <c r="AMD50"/>
      <c r="AME50"/>
      <c r="AMF50"/>
      <c r="AMG50"/>
      <c r="AMH50"/>
      <c r="AMI50"/>
      <c r="AMJ50"/>
    </row>
    <row r="51" spans="1:1024" s="5" customFormat="1" ht="25.5" x14ac:dyDescent="0.25">
      <c r="A51" s="9">
        <v>47</v>
      </c>
      <c r="B51" s="22"/>
      <c r="C51" s="24" t="s">
        <v>381</v>
      </c>
      <c r="D51" s="25" t="s">
        <v>382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20.527348170757975</v>
      </c>
      <c r="Q51" s="28">
        <v>0</v>
      </c>
      <c r="R51" s="28">
        <v>0</v>
      </c>
      <c r="S51" s="28">
        <v>0</v>
      </c>
      <c r="T51" s="28">
        <v>0</v>
      </c>
      <c r="U51" s="28">
        <v>0</v>
      </c>
      <c r="V51" s="28">
        <v>0</v>
      </c>
      <c r="W51" s="28">
        <v>76.708750988511781</v>
      </c>
      <c r="X51" s="28">
        <v>0</v>
      </c>
      <c r="Y51" s="28">
        <v>0</v>
      </c>
      <c r="Z51" s="28">
        <v>2075.7997170804115</v>
      </c>
      <c r="AA51" s="28">
        <v>0</v>
      </c>
      <c r="AB51" s="28">
        <v>299.84225513955914</v>
      </c>
      <c r="AC51" s="28">
        <v>0</v>
      </c>
      <c r="AD51" s="28">
        <v>2007.2492195785217</v>
      </c>
      <c r="AE51" s="28">
        <v>0</v>
      </c>
      <c r="AF51" s="28">
        <v>169.98683797506129</v>
      </c>
      <c r="AG51" s="28">
        <v>38.441821413680302</v>
      </c>
      <c r="AH51" s="28">
        <v>197.26356535198858</v>
      </c>
      <c r="AI51" s="28">
        <v>0</v>
      </c>
      <c r="AJ51" s="28">
        <v>0</v>
      </c>
      <c r="AK51" s="28">
        <v>2130.7027999246252</v>
      </c>
      <c r="AL51" s="28">
        <v>2258.4941936941032</v>
      </c>
      <c r="AM51" s="28">
        <v>287.07155692317497</v>
      </c>
      <c r="AN51" s="28">
        <v>2002.0775851162721</v>
      </c>
      <c r="AO51" s="28">
        <v>1696.9287599455042</v>
      </c>
      <c r="AP51" s="28">
        <v>4658.045849992277</v>
      </c>
      <c r="AQ51" s="28">
        <v>23.061736540378377</v>
      </c>
      <c r="AR51" s="28">
        <v>1807.6338601293839</v>
      </c>
      <c r="AS51" s="28">
        <v>6049.5305659460901</v>
      </c>
      <c r="AT51" s="28">
        <v>30.226465096867297</v>
      </c>
      <c r="AU51" s="28">
        <v>272.10938394912</v>
      </c>
      <c r="AV51" s="28">
        <v>470.91713145448506</v>
      </c>
      <c r="AW51" s="28">
        <v>6.6090570308571071</v>
      </c>
      <c r="AX51" s="28">
        <v>0</v>
      </c>
      <c r="AY51" s="28">
        <v>13303.03181336711</v>
      </c>
      <c r="AZ51" s="28">
        <v>1106.1080199451978</v>
      </c>
      <c r="BA51" s="28">
        <v>41.339162109639595</v>
      </c>
      <c r="BB51" s="28">
        <v>41708.610194881832</v>
      </c>
      <c r="BC51" s="28">
        <v>151.36818122117234</v>
      </c>
      <c r="BD51" s="28">
        <v>80.123698543933841</v>
      </c>
      <c r="BE51" s="28">
        <v>150.22070641652854</v>
      </c>
      <c r="BF51" s="28">
        <v>15.997854907972883</v>
      </c>
      <c r="BG51" s="28">
        <v>18.60316551564776</v>
      </c>
      <c r="BH51" s="28">
        <v>80.935887593906187</v>
      </c>
      <c r="BI51" s="28">
        <v>668.74221730344107</v>
      </c>
      <c r="BJ51" s="28">
        <v>224.97576493613687</v>
      </c>
      <c r="BK51" s="28">
        <v>0</v>
      </c>
      <c r="BL51" s="28">
        <v>470.19224192867239</v>
      </c>
      <c r="BM51" s="28">
        <v>11.574149435245848</v>
      </c>
      <c r="BN51" s="28">
        <v>0</v>
      </c>
      <c r="BO51" s="28">
        <v>421.78792487950938</v>
      </c>
      <c r="BP51" s="28">
        <v>0</v>
      </c>
      <c r="BQ51" s="28">
        <v>3226.1905166355641</v>
      </c>
      <c r="BR51" s="28">
        <v>0</v>
      </c>
      <c r="BS51" s="28">
        <v>332.10037824513887</v>
      </c>
      <c r="BT51" s="28">
        <v>0</v>
      </c>
      <c r="BU51" s="28">
        <v>0</v>
      </c>
      <c r="BV51" s="28">
        <v>224.60586446510482</v>
      </c>
      <c r="BW51" s="28">
        <v>237.41325164274289</v>
      </c>
      <c r="BX51" s="28">
        <v>194.30498611103036</v>
      </c>
      <c r="BY51" s="28">
        <v>42.56657391428616</v>
      </c>
      <c r="BZ51" s="28">
        <v>46.745109225081883</v>
      </c>
      <c r="CA51" s="28">
        <v>341.86628072665712</v>
      </c>
      <c r="CB51" s="28">
        <v>30.344710432389537</v>
      </c>
      <c r="CC51" s="28">
        <v>0</v>
      </c>
      <c r="CD51" s="28">
        <v>166.53550425786767</v>
      </c>
      <c r="CE51" s="28">
        <v>617.419892544253</v>
      </c>
      <c r="CF51" s="28">
        <v>93.118510024392918</v>
      </c>
      <c r="CG51" s="28">
        <v>191.47076331736778</v>
      </c>
      <c r="CH51" s="28">
        <v>307.53296037612438</v>
      </c>
      <c r="CI51" s="28">
        <v>49.265681825856632</v>
      </c>
      <c r="CJ51" s="28">
        <v>23.752989616576095</v>
      </c>
      <c r="CK51" s="28">
        <v>0</v>
      </c>
      <c r="CL51" s="28">
        <v>0</v>
      </c>
      <c r="CM51" s="28">
        <v>0</v>
      </c>
      <c r="CN51" s="28">
        <v>366.28946655228953</v>
      </c>
      <c r="CO51" s="28">
        <v>1995.024403679789</v>
      </c>
      <c r="CP51" s="28">
        <v>1319.871595408805</v>
      </c>
      <c r="CQ51" s="28">
        <v>2861.5478551371966</v>
      </c>
      <c r="CR51" s="28">
        <v>0</v>
      </c>
      <c r="CS51" s="28">
        <v>0</v>
      </c>
      <c r="CT51" s="28">
        <v>582.69973290716541</v>
      </c>
      <c r="CU51" s="28">
        <v>0</v>
      </c>
      <c r="CV51" s="28">
        <v>0</v>
      </c>
      <c r="CW51" s="28">
        <v>5016.4190295126036</v>
      </c>
      <c r="CX51" s="28">
        <v>20.694047746250011</v>
      </c>
      <c r="CY51" s="28">
        <v>149.75398798984193</v>
      </c>
      <c r="CZ51" s="28">
        <v>39.89569128329326</v>
      </c>
      <c r="DA51" s="28">
        <v>3322.6612705059624</v>
      </c>
      <c r="DB51" s="28">
        <v>24841.301823306345</v>
      </c>
      <c r="DC51" s="28">
        <v>216.9843167430754</v>
      </c>
      <c r="DD51" s="28">
        <v>111.17365519772102</v>
      </c>
      <c r="DE51" s="28">
        <v>55.067930617444837</v>
      </c>
      <c r="DF51" s="28">
        <v>23.507234096623396</v>
      </c>
      <c r="DG51" s="28">
        <v>130.6129627315533</v>
      </c>
      <c r="DH51" s="28">
        <v>68.870093921610817</v>
      </c>
      <c r="DI51" s="28">
        <v>29.992020876516289</v>
      </c>
      <c r="DJ51" s="28">
        <v>47.142670271380915</v>
      </c>
      <c r="DK51" s="28">
        <v>455.87767836521232</v>
      </c>
      <c r="DL51" s="28">
        <v>95.965099420520517</v>
      </c>
      <c r="DM51" s="28">
        <v>55.382216816583252</v>
      </c>
      <c r="DN51" s="28">
        <v>180.56128940776208</v>
      </c>
      <c r="DO51" s="28">
        <v>108.22457236908896</v>
      </c>
      <c r="DP51" s="28">
        <v>25.272048087915149</v>
      </c>
      <c r="DQ51" s="28">
        <v>104.94559088682651</v>
      </c>
      <c r="DR51" s="28">
        <v>54.125752691437697</v>
      </c>
      <c r="DS51" s="28">
        <v>38.627424548457128</v>
      </c>
      <c r="DT51" s="28">
        <v>43.776883745302044</v>
      </c>
      <c r="DU51" s="28">
        <v>6.0374279190980591</v>
      </c>
      <c r="DV51" s="28">
        <v>63.169774245396162</v>
      </c>
      <c r="DW51" s="28">
        <v>6.4950277977951693E-2</v>
      </c>
      <c r="DX51" s="28">
        <v>0</v>
      </c>
      <c r="DY51" s="28">
        <v>62.783148823781758</v>
      </c>
      <c r="DZ51" s="28">
        <v>50.943096988413998</v>
      </c>
      <c r="EA51" s="28">
        <v>42.023382322783092</v>
      </c>
      <c r="EB51" s="28">
        <v>85.495121433565217</v>
      </c>
      <c r="EC51" s="28">
        <v>547.54932618073462</v>
      </c>
      <c r="ED51" s="28">
        <v>1014.9381534322235</v>
      </c>
      <c r="EE51" s="28">
        <v>5.5724274336674382</v>
      </c>
      <c r="EF51" s="28">
        <v>1059.3705104458477</v>
      </c>
      <c r="EG51" s="28">
        <v>4804.7409198433579</v>
      </c>
      <c r="EH51" s="28">
        <v>0</v>
      </c>
      <c r="EI51" s="28">
        <v>20.252810591749618</v>
      </c>
      <c r="EJ51" s="28">
        <v>220.45853130536321</v>
      </c>
      <c r="EK51" s="28">
        <v>99.288950228369572</v>
      </c>
      <c r="EL51" s="28">
        <v>575.15838853981768</v>
      </c>
      <c r="EM51" s="28">
        <v>0</v>
      </c>
      <c r="EN51" s="28">
        <v>8.4351834674280628</v>
      </c>
      <c r="EO51" s="28">
        <v>179.76793038042553</v>
      </c>
      <c r="EP51" s="28">
        <v>0</v>
      </c>
      <c r="EQ51" s="28">
        <v>13.461893062426487</v>
      </c>
      <c r="ER51" s="28">
        <v>0</v>
      </c>
      <c r="ES51" s="28">
        <f t="shared" si="0"/>
        <v>142379.85368953503</v>
      </c>
      <c r="ET51" s="28">
        <v>160167.36954714416</v>
      </c>
      <c r="EU51" s="28">
        <v>0</v>
      </c>
      <c r="EV51" s="28">
        <v>0</v>
      </c>
      <c r="EW51" s="28">
        <v>0</v>
      </c>
      <c r="EX51" s="28">
        <v>-477.69234577607097</v>
      </c>
      <c r="EY51" s="28">
        <v>0</v>
      </c>
      <c r="EZ51" s="28">
        <v>270317.90643310588</v>
      </c>
      <c r="FA51" s="28">
        <f t="shared" si="1"/>
        <v>572387.43732400902</v>
      </c>
      <c r="FB51" s="33">
        <f>+FA51-Cuadro_Oferta_2013!EX51</f>
        <v>0</v>
      </c>
      <c r="AMC51"/>
      <c r="AMD51"/>
      <c r="AME51"/>
      <c r="AMF51"/>
      <c r="AMG51"/>
      <c r="AMH51"/>
      <c r="AMI51"/>
      <c r="AMJ51"/>
    </row>
    <row r="52" spans="1:1024" s="5" customFormat="1" ht="25.5" x14ac:dyDescent="0.25">
      <c r="A52" s="9">
        <v>48</v>
      </c>
      <c r="B52" s="22"/>
      <c r="C52" s="24" t="s">
        <v>383</v>
      </c>
      <c r="D52" s="25" t="s">
        <v>384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40.361643840483744</v>
      </c>
      <c r="Q52" s="28">
        <v>65.422775119792206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123.32902079315774</v>
      </c>
      <c r="X52" s="28">
        <v>0</v>
      </c>
      <c r="Y52" s="28">
        <v>0</v>
      </c>
      <c r="Z52" s="28">
        <v>41250.16718487157</v>
      </c>
      <c r="AA52" s="28">
        <v>32342.304404467359</v>
      </c>
      <c r="AB52" s="28">
        <v>71431.842432880425</v>
      </c>
      <c r="AC52" s="28">
        <v>2489.8471161728903</v>
      </c>
      <c r="AD52" s="28">
        <v>0</v>
      </c>
      <c r="AE52" s="28">
        <v>0</v>
      </c>
      <c r="AF52" s="28">
        <v>0</v>
      </c>
      <c r="AG52" s="28">
        <v>12236.922269263749</v>
      </c>
      <c r="AH52" s="28">
        <v>0</v>
      </c>
      <c r="AI52" s="28">
        <v>0</v>
      </c>
      <c r="AJ52" s="28">
        <v>0</v>
      </c>
      <c r="AK52" s="28">
        <v>12124.096224061068</v>
      </c>
      <c r="AL52" s="28">
        <v>2247.0571123652107</v>
      </c>
      <c r="AM52" s="28">
        <v>1828.6305384110372</v>
      </c>
      <c r="AN52" s="28">
        <v>594.60906535578363</v>
      </c>
      <c r="AO52" s="28">
        <v>0</v>
      </c>
      <c r="AP52" s="28">
        <v>10171.128871500683</v>
      </c>
      <c r="AQ52" s="28">
        <v>0</v>
      </c>
      <c r="AR52" s="28">
        <v>0</v>
      </c>
      <c r="AS52" s="28">
        <v>0</v>
      </c>
      <c r="AT52" s="28">
        <v>53.100800666017392</v>
      </c>
      <c r="AU52" s="28">
        <v>0</v>
      </c>
      <c r="AV52" s="28">
        <v>0</v>
      </c>
      <c r="AW52" s="28">
        <v>11.654593457403204</v>
      </c>
      <c r="AX52" s="28">
        <v>59.374684598532312</v>
      </c>
      <c r="AY52" s="28">
        <v>857.19041290193604</v>
      </c>
      <c r="AZ52" s="28">
        <v>2577.0802938532679</v>
      </c>
      <c r="BA52" s="28">
        <v>0</v>
      </c>
      <c r="BB52" s="28">
        <v>0</v>
      </c>
      <c r="BC52" s="28">
        <v>0</v>
      </c>
      <c r="BD52" s="28">
        <v>0</v>
      </c>
      <c r="BE52" s="28">
        <v>0</v>
      </c>
      <c r="BF52" s="28">
        <v>0</v>
      </c>
      <c r="BG52" s="28">
        <v>0</v>
      </c>
      <c r="BH52" s="28">
        <v>143.46151554179647</v>
      </c>
      <c r="BI52" s="28">
        <v>0</v>
      </c>
      <c r="BJ52" s="28">
        <v>0</v>
      </c>
      <c r="BK52" s="28">
        <v>0</v>
      </c>
      <c r="BL52" s="28">
        <v>0</v>
      </c>
      <c r="BM52" s="28">
        <v>0</v>
      </c>
      <c r="BN52" s="28">
        <v>0</v>
      </c>
      <c r="BO52" s="28">
        <v>0</v>
      </c>
      <c r="BP52" s="28">
        <v>0</v>
      </c>
      <c r="BQ52" s="28">
        <v>1866.6641912477517</v>
      </c>
      <c r="BR52" s="28">
        <v>0</v>
      </c>
      <c r="BS52" s="28">
        <v>0</v>
      </c>
      <c r="BT52" s="28">
        <v>0</v>
      </c>
      <c r="BU52" s="28">
        <v>0</v>
      </c>
      <c r="BV52" s="28">
        <v>0</v>
      </c>
      <c r="BW52" s="28">
        <v>0</v>
      </c>
      <c r="BX52" s="28">
        <v>0</v>
      </c>
      <c r="BY52" s="28">
        <v>0</v>
      </c>
      <c r="BZ52" s="28">
        <v>0</v>
      </c>
      <c r="CA52" s="28">
        <v>588.09842433110521</v>
      </c>
      <c r="CB52" s="28">
        <v>53.889278975381075</v>
      </c>
      <c r="CC52" s="28">
        <v>0</v>
      </c>
      <c r="CD52" s="28">
        <v>279.80780817007923</v>
      </c>
      <c r="CE52" s="28">
        <v>0</v>
      </c>
      <c r="CF52" s="28">
        <v>0</v>
      </c>
      <c r="CG52" s="28">
        <v>0</v>
      </c>
      <c r="CH52" s="28">
        <v>202.97179240532341</v>
      </c>
      <c r="CI52" s="28">
        <v>44.23228826573574</v>
      </c>
      <c r="CJ52" s="28">
        <v>0</v>
      </c>
      <c r="CK52" s="28">
        <v>80.739884462429401</v>
      </c>
      <c r="CL52" s="28">
        <v>0</v>
      </c>
      <c r="CM52" s="28">
        <v>0</v>
      </c>
      <c r="CN52" s="28">
        <v>0</v>
      </c>
      <c r="CO52" s="28">
        <v>1720.2890394928891</v>
      </c>
      <c r="CP52" s="28">
        <v>2242.1634831735355</v>
      </c>
      <c r="CQ52" s="28">
        <v>948.03691237181647</v>
      </c>
      <c r="CR52" s="28">
        <v>0</v>
      </c>
      <c r="CS52" s="28">
        <v>0</v>
      </c>
      <c r="CT52" s="28">
        <v>993.87217226957546</v>
      </c>
      <c r="CU52" s="28">
        <v>0</v>
      </c>
      <c r="CV52" s="28">
        <v>0</v>
      </c>
      <c r="CW52" s="28">
        <v>0</v>
      </c>
      <c r="CX52" s="28">
        <v>0</v>
      </c>
      <c r="CY52" s="28">
        <v>0</v>
      </c>
      <c r="CZ52" s="28">
        <v>0</v>
      </c>
      <c r="DA52" s="28">
        <v>485.34644550830473</v>
      </c>
      <c r="DB52" s="28">
        <v>1587.0917365516059</v>
      </c>
      <c r="DC52" s="28">
        <v>0</v>
      </c>
      <c r="DD52" s="28">
        <v>101.2101318312703</v>
      </c>
      <c r="DE52" s="28">
        <v>0</v>
      </c>
      <c r="DF52" s="28">
        <v>0</v>
      </c>
      <c r="DG52" s="28">
        <v>0</v>
      </c>
      <c r="DH52" s="28">
        <v>0</v>
      </c>
      <c r="DI52" s="28">
        <v>0</v>
      </c>
      <c r="DJ52" s="28">
        <v>0</v>
      </c>
      <c r="DK52" s="28">
        <v>0</v>
      </c>
      <c r="DL52" s="28">
        <v>0</v>
      </c>
      <c r="DM52" s="28">
        <v>0</v>
      </c>
      <c r="DN52" s="28">
        <v>0</v>
      </c>
      <c r="DO52" s="28">
        <v>0</v>
      </c>
      <c r="DP52" s="28">
        <v>78.745603344760184</v>
      </c>
      <c r="DQ52" s="28">
        <v>0</v>
      </c>
      <c r="DR52" s="28">
        <v>0</v>
      </c>
      <c r="DS52" s="28">
        <v>856.05187540754298</v>
      </c>
      <c r="DT52" s="28">
        <v>0</v>
      </c>
      <c r="DU52" s="28">
        <v>0</v>
      </c>
      <c r="DV52" s="28">
        <v>107.3822955569825</v>
      </c>
      <c r="DW52" s="28">
        <v>0</v>
      </c>
      <c r="DX52" s="28">
        <v>0</v>
      </c>
      <c r="DY52" s="28">
        <v>94.087778350028259</v>
      </c>
      <c r="DZ52" s="28">
        <v>92.252456238369902</v>
      </c>
      <c r="EA52" s="28">
        <v>0</v>
      </c>
      <c r="EB52" s="28">
        <v>0</v>
      </c>
      <c r="EC52" s="28">
        <v>226.62145120081914</v>
      </c>
      <c r="ED52" s="28">
        <v>619.53507492044173</v>
      </c>
      <c r="EE52" s="28">
        <v>0</v>
      </c>
      <c r="EF52" s="28">
        <v>3905.2715724521959</v>
      </c>
      <c r="EG52" s="28">
        <v>924.9158680183665</v>
      </c>
      <c r="EH52" s="28">
        <v>0</v>
      </c>
      <c r="EI52" s="28">
        <v>9.8557672570600747</v>
      </c>
      <c r="EJ52" s="28">
        <v>0</v>
      </c>
      <c r="EK52" s="28">
        <v>249.57648905190592</v>
      </c>
      <c r="EL52" s="28">
        <v>89.482912610989288</v>
      </c>
      <c r="EM52" s="28">
        <v>0</v>
      </c>
      <c r="EN52" s="28">
        <v>0</v>
      </c>
      <c r="EO52" s="28">
        <v>0</v>
      </c>
      <c r="EP52" s="28">
        <v>0</v>
      </c>
      <c r="EQ52" s="28">
        <v>0</v>
      </c>
      <c r="ER52" s="28">
        <v>0</v>
      </c>
      <c r="ES52" s="28">
        <f t="shared" si="0"/>
        <v>209095.77369358842</v>
      </c>
      <c r="ET52" s="28">
        <v>59044.807909787196</v>
      </c>
      <c r="EU52" s="28">
        <v>0</v>
      </c>
      <c r="EV52" s="28">
        <v>0</v>
      </c>
      <c r="EW52" s="28">
        <v>0</v>
      </c>
      <c r="EX52" s="28">
        <v>0</v>
      </c>
      <c r="EY52" s="28">
        <v>0</v>
      </c>
      <c r="EZ52" s="28">
        <v>22900.96918634</v>
      </c>
      <c r="FA52" s="28">
        <f t="shared" si="1"/>
        <v>291041.55078971561</v>
      </c>
      <c r="FB52" s="33">
        <f>+FA52-Cuadro_Oferta_2013!EX52</f>
        <v>0</v>
      </c>
      <c r="AMC52"/>
      <c r="AMD52"/>
      <c r="AME52"/>
      <c r="AMF52"/>
      <c r="AMG52"/>
      <c r="AMH52"/>
      <c r="AMI52"/>
      <c r="AMJ52"/>
    </row>
    <row r="53" spans="1:1024" s="5" customFormat="1" ht="25.5" x14ac:dyDescent="0.25">
      <c r="A53" s="9">
        <v>49</v>
      </c>
      <c r="B53" s="22"/>
      <c r="C53" s="24" t="s">
        <v>385</v>
      </c>
      <c r="D53" s="25" t="s">
        <v>386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8">
        <v>0</v>
      </c>
      <c r="T53" s="28">
        <v>0</v>
      </c>
      <c r="U53" s="28">
        <v>0</v>
      </c>
      <c r="V53" s="28">
        <v>0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8">
        <v>0</v>
      </c>
      <c r="AC53" s="28">
        <v>0</v>
      </c>
      <c r="AD53" s="28">
        <v>0</v>
      </c>
      <c r="AE53" s="28">
        <v>0</v>
      </c>
      <c r="AF53" s="28">
        <v>0</v>
      </c>
      <c r="AG53" s="28">
        <v>0</v>
      </c>
      <c r="AH53" s="28">
        <v>0</v>
      </c>
      <c r="AI53" s="28">
        <v>0</v>
      </c>
      <c r="AJ53" s="28">
        <v>0</v>
      </c>
      <c r="AK53" s="28">
        <v>0</v>
      </c>
      <c r="AL53" s="28">
        <v>0</v>
      </c>
      <c r="AM53" s="28">
        <v>0</v>
      </c>
      <c r="AN53" s="28">
        <v>0</v>
      </c>
      <c r="AO53" s="28">
        <v>111.1429881987529</v>
      </c>
      <c r="AP53" s="28">
        <v>110.59550123248458</v>
      </c>
      <c r="AQ53" s="28">
        <v>0</v>
      </c>
      <c r="AR53" s="28">
        <v>0</v>
      </c>
      <c r="AS53" s="28">
        <v>243.22819561670119</v>
      </c>
      <c r="AT53" s="28">
        <v>0</v>
      </c>
      <c r="AU53" s="28">
        <v>14.86388791972791</v>
      </c>
      <c r="AV53" s="28">
        <v>0</v>
      </c>
      <c r="AW53" s="28">
        <v>0</v>
      </c>
      <c r="AX53" s="28">
        <v>0</v>
      </c>
      <c r="AY53" s="28">
        <v>93.26454301449408</v>
      </c>
      <c r="AZ53" s="28">
        <v>0</v>
      </c>
      <c r="BA53" s="28">
        <v>1525.8958286536524</v>
      </c>
      <c r="BB53" s="28">
        <v>249.81948636535768</v>
      </c>
      <c r="BC53" s="28">
        <v>0</v>
      </c>
      <c r="BD53" s="28">
        <v>0</v>
      </c>
      <c r="BE53" s="28">
        <v>0</v>
      </c>
      <c r="BF53" s="28">
        <v>0</v>
      </c>
      <c r="BG53" s="28">
        <v>0</v>
      </c>
      <c r="BH53" s="28">
        <v>0</v>
      </c>
      <c r="BI53" s="28">
        <v>188.45644902704635</v>
      </c>
      <c r="BJ53" s="28">
        <v>0</v>
      </c>
      <c r="BK53" s="28">
        <v>0</v>
      </c>
      <c r="BL53" s="28">
        <v>0</v>
      </c>
      <c r="BM53" s="28">
        <v>0</v>
      </c>
      <c r="BN53" s="28">
        <v>0</v>
      </c>
      <c r="BO53" s="28">
        <v>0</v>
      </c>
      <c r="BP53" s="28">
        <v>0</v>
      </c>
      <c r="BQ53" s="28">
        <v>0</v>
      </c>
      <c r="BR53" s="28">
        <v>0</v>
      </c>
      <c r="BS53" s="28">
        <v>0</v>
      </c>
      <c r="BT53" s="28">
        <v>0</v>
      </c>
      <c r="BU53" s="28">
        <v>0</v>
      </c>
      <c r="BV53" s="28">
        <v>0</v>
      </c>
      <c r="BW53" s="28">
        <v>0</v>
      </c>
      <c r="BX53" s="28">
        <v>74.148076224483319</v>
      </c>
      <c r="BY53" s="28">
        <v>0</v>
      </c>
      <c r="BZ53" s="28">
        <v>0</v>
      </c>
      <c r="CA53" s="28">
        <v>0</v>
      </c>
      <c r="CB53" s="28">
        <v>0</v>
      </c>
      <c r="CC53" s="28">
        <v>0</v>
      </c>
      <c r="CD53" s="28">
        <v>0</v>
      </c>
      <c r="CE53" s="28">
        <v>218.02563296928801</v>
      </c>
      <c r="CF53" s="28">
        <v>0</v>
      </c>
      <c r="CG53" s="28">
        <v>0</v>
      </c>
      <c r="CH53" s="28">
        <v>0</v>
      </c>
      <c r="CI53" s="28">
        <v>0</v>
      </c>
      <c r="CJ53" s="28">
        <v>0</v>
      </c>
      <c r="CK53" s="28">
        <v>0</v>
      </c>
      <c r="CL53" s="28">
        <v>0</v>
      </c>
      <c r="CM53" s="28">
        <v>0</v>
      </c>
      <c r="CN53" s="28">
        <v>0</v>
      </c>
      <c r="CO53" s="28">
        <v>0</v>
      </c>
      <c r="CP53" s="28">
        <v>0</v>
      </c>
      <c r="CQ53" s="28">
        <v>0</v>
      </c>
      <c r="CR53" s="28">
        <v>0</v>
      </c>
      <c r="CS53" s="28">
        <v>0</v>
      </c>
      <c r="CT53" s="28">
        <v>0</v>
      </c>
      <c r="CU53" s="28">
        <v>0</v>
      </c>
      <c r="CV53" s="28">
        <v>0</v>
      </c>
      <c r="CW53" s="28">
        <v>0</v>
      </c>
      <c r="CX53" s="28">
        <v>0</v>
      </c>
      <c r="CY53" s="28">
        <v>51.930652465974028</v>
      </c>
      <c r="CZ53" s="28">
        <v>0</v>
      </c>
      <c r="DA53" s="28">
        <v>3506.8407493587633</v>
      </c>
      <c r="DB53" s="28">
        <v>13219.054071896146</v>
      </c>
      <c r="DC53" s="28">
        <v>145.65654225121105</v>
      </c>
      <c r="DD53" s="28">
        <v>0</v>
      </c>
      <c r="DE53" s="28">
        <v>0</v>
      </c>
      <c r="DF53" s="28">
        <v>0</v>
      </c>
      <c r="DG53" s="28">
        <v>0</v>
      </c>
      <c r="DH53" s="28">
        <v>0</v>
      </c>
      <c r="DI53" s="28">
        <v>0</v>
      </c>
      <c r="DJ53" s="28">
        <v>0</v>
      </c>
      <c r="DK53" s="28">
        <v>0</v>
      </c>
      <c r="DL53" s="28">
        <v>0</v>
      </c>
      <c r="DM53" s="28">
        <v>0</v>
      </c>
      <c r="DN53" s="28">
        <v>0</v>
      </c>
      <c r="DO53" s="28">
        <v>0</v>
      </c>
      <c r="DP53" s="28">
        <v>0</v>
      </c>
      <c r="DQ53" s="28">
        <v>0</v>
      </c>
      <c r="DR53" s="28">
        <v>0</v>
      </c>
      <c r="DS53" s="28">
        <v>0</v>
      </c>
      <c r="DT53" s="28">
        <v>0</v>
      </c>
      <c r="DU53" s="28">
        <v>0</v>
      </c>
      <c r="DV53" s="28">
        <v>0</v>
      </c>
      <c r="DW53" s="28">
        <v>0</v>
      </c>
      <c r="DX53" s="28">
        <v>0</v>
      </c>
      <c r="DY53" s="28">
        <v>0</v>
      </c>
      <c r="DZ53" s="28">
        <v>0</v>
      </c>
      <c r="EA53" s="28">
        <v>0</v>
      </c>
      <c r="EB53" s="28">
        <v>0</v>
      </c>
      <c r="EC53" s="28">
        <v>0</v>
      </c>
      <c r="ED53" s="28">
        <v>0</v>
      </c>
      <c r="EE53" s="28">
        <v>0</v>
      </c>
      <c r="EF53" s="28">
        <v>122.44246535827888</v>
      </c>
      <c r="EG53" s="28">
        <v>199.65719597566283</v>
      </c>
      <c r="EH53" s="28">
        <v>0</v>
      </c>
      <c r="EI53" s="28">
        <v>0</v>
      </c>
      <c r="EJ53" s="28">
        <v>217.30139939459306</v>
      </c>
      <c r="EK53" s="28">
        <v>206.13621239943393</v>
      </c>
      <c r="EL53" s="28">
        <v>809.67081860082885</v>
      </c>
      <c r="EM53" s="28">
        <v>0</v>
      </c>
      <c r="EN53" s="28">
        <v>0</v>
      </c>
      <c r="EO53" s="28">
        <v>0</v>
      </c>
      <c r="EP53" s="28">
        <v>0</v>
      </c>
      <c r="EQ53" s="28">
        <v>6.1706656138122664</v>
      </c>
      <c r="ER53" s="28">
        <v>0</v>
      </c>
      <c r="ES53" s="28">
        <f t="shared" si="0"/>
        <v>21314.301362536691</v>
      </c>
      <c r="ET53" s="28">
        <v>71606.387271223764</v>
      </c>
      <c r="EU53" s="28">
        <v>0</v>
      </c>
      <c r="EV53" s="28">
        <v>0</v>
      </c>
      <c r="EW53" s="28">
        <v>0</v>
      </c>
      <c r="EX53" s="28">
        <v>0</v>
      </c>
      <c r="EY53" s="28">
        <v>0</v>
      </c>
      <c r="EZ53" s="28">
        <v>7833.786934159164</v>
      </c>
      <c r="FA53" s="28">
        <f t="shared" si="1"/>
        <v>100754.47556791961</v>
      </c>
      <c r="FB53" s="33">
        <f>+FA53-Cuadro_Oferta_2013!EX53</f>
        <v>0</v>
      </c>
      <c r="AMC53"/>
      <c r="AMD53"/>
      <c r="AME53"/>
      <c r="AMF53"/>
      <c r="AMG53"/>
      <c r="AMH53"/>
      <c r="AMI53"/>
      <c r="AMJ53"/>
    </row>
    <row r="54" spans="1:1024" s="5" customFormat="1" ht="25.5" x14ac:dyDescent="0.25">
      <c r="A54" s="9">
        <v>50</v>
      </c>
      <c r="B54" s="22"/>
      <c r="C54" s="24" t="s">
        <v>387</v>
      </c>
      <c r="D54" s="25" t="s">
        <v>388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28">
        <v>6.7578742489128514</v>
      </c>
      <c r="Q54" s="28">
        <v>11.496411830548274</v>
      </c>
      <c r="R54" s="28">
        <v>0</v>
      </c>
      <c r="S54" s="28">
        <v>0</v>
      </c>
      <c r="T54" s="28">
        <v>0</v>
      </c>
      <c r="U54" s="28">
        <v>0</v>
      </c>
      <c r="V54" s="28">
        <v>0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8">
        <v>0</v>
      </c>
      <c r="AC54" s="28">
        <v>0</v>
      </c>
      <c r="AD54" s="28">
        <v>0</v>
      </c>
      <c r="AE54" s="28">
        <v>0</v>
      </c>
      <c r="AF54" s="28">
        <v>47.622801108642228</v>
      </c>
      <c r="AG54" s="28">
        <v>0</v>
      </c>
      <c r="AH54" s="28">
        <v>68.639673917672653</v>
      </c>
      <c r="AI54" s="28">
        <v>0</v>
      </c>
      <c r="AJ54" s="28">
        <v>0</v>
      </c>
      <c r="AK54" s="28">
        <v>0</v>
      </c>
      <c r="AL54" s="28">
        <v>0</v>
      </c>
      <c r="AM54" s="28">
        <v>0</v>
      </c>
      <c r="AN54" s="28">
        <v>107.70612662939077</v>
      </c>
      <c r="AO54" s="28">
        <v>98.989727454972709</v>
      </c>
      <c r="AP54" s="28">
        <v>0</v>
      </c>
      <c r="AQ54" s="28">
        <v>0</v>
      </c>
      <c r="AR54" s="28">
        <v>39.542450838715595</v>
      </c>
      <c r="AS54" s="28">
        <v>565.33794790213221</v>
      </c>
      <c r="AT54" s="28">
        <v>13.785651456972385</v>
      </c>
      <c r="AU54" s="28">
        <v>0</v>
      </c>
      <c r="AV54" s="28">
        <v>0</v>
      </c>
      <c r="AW54" s="28">
        <v>0</v>
      </c>
      <c r="AX54" s="28">
        <v>0</v>
      </c>
      <c r="AY54" s="28">
        <v>80.084446123481911</v>
      </c>
      <c r="AZ54" s="28">
        <v>0</v>
      </c>
      <c r="BA54" s="28">
        <v>90.628791214116362</v>
      </c>
      <c r="BB54" s="28">
        <v>9211.2604202556613</v>
      </c>
      <c r="BC54" s="28">
        <v>0</v>
      </c>
      <c r="BD54" s="28">
        <v>25.772809221839577</v>
      </c>
      <c r="BE54" s="28">
        <v>0</v>
      </c>
      <c r="BF54" s="28">
        <v>0</v>
      </c>
      <c r="BG54" s="28">
        <v>0</v>
      </c>
      <c r="BH54" s="28">
        <v>25.726748221519539</v>
      </c>
      <c r="BI54" s="28">
        <v>165.35568232645869</v>
      </c>
      <c r="BJ54" s="28">
        <v>0</v>
      </c>
      <c r="BK54" s="28">
        <v>0</v>
      </c>
      <c r="BL54" s="28">
        <v>152.41418141681612</v>
      </c>
      <c r="BM54" s="28">
        <v>0</v>
      </c>
      <c r="BN54" s="28">
        <v>53.696889012184265</v>
      </c>
      <c r="BO54" s="28">
        <v>0</v>
      </c>
      <c r="BP54" s="28">
        <v>0</v>
      </c>
      <c r="BQ54" s="28">
        <v>0</v>
      </c>
      <c r="BR54" s="28">
        <v>0</v>
      </c>
      <c r="BS54" s="28">
        <v>107.30153598113773</v>
      </c>
      <c r="BT54" s="28">
        <v>33.015421556120209</v>
      </c>
      <c r="BU54" s="28">
        <v>0</v>
      </c>
      <c r="BV54" s="28">
        <v>71.088368360174911</v>
      </c>
      <c r="BW54" s="28">
        <v>0</v>
      </c>
      <c r="BX54" s="28">
        <v>0</v>
      </c>
      <c r="BY54" s="28">
        <v>0</v>
      </c>
      <c r="BZ54" s="28">
        <v>0</v>
      </c>
      <c r="CA54" s="28">
        <v>0</v>
      </c>
      <c r="CB54" s="28">
        <v>0</v>
      </c>
      <c r="CC54" s="28">
        <v>0</v>
      </c>
      <c r="CD54" s="28">
        <v>0</v>
      </c>
      <c r="CE54" s="28">
        <v>237.39414856656433</v>
      </c>
      <c r="CF54" s="28">
        <v>35.385567203514761</v>
      </c>
      <c r="CG54" s="28">
        <v>74.798215552250653</v>
      </c>
      <c r="CH54" s="28">
        <v>49.962850643040639</v>
      </c>
      <c r="CI54" s="28">
        <v>0</v>
      </c>
      <c r="CJ54" s="28">
        <v>0</v>
      </c>
      <c r="CK54" s="28">
        <v>15.07214198241835</v>
      </c>
      <c r="CL54" s="28">
        <v>0</v>
      </c>
      <c r="CM54" s="28">
        <v>0</v>
      </c>
      <c r="CN54" s="28">
        <v>0</v>
      </c>
      <c r="CO54" s="28">
        <v>0</v>
      </c>
      <c r="CP54" s="28">
        <v>509.19084047865448</v>
      </c>
      <c r="CQ54" s="28">
        <v>193.88889728940367</v>
      </c>
      <c r="CR54" s="28">
        <v>0</v>
      </c>
      <c r="CS54" s="28">
        <v>0</v>
      </c>
      <c r="CT54" s="28">
        <v>0</v>
      </c>
      <c r="CU54" s="28">
        <v>760.97592758249834</v>
      </c>
      <c r="CV54" s="28">
        <v>0</v>
      </c>
      <c r="CW54" s="28">
        <v>0</v>
      </c>
      <c r="CX54" s="28">
        <v>0</v>
      </c>
      <c r="CY54" s="28">
        <v>54.128894704937167</v>
      </c>
      <c r="CZ54" s="28">
        <v>0</v>
      </c>
      <c r="DA54" s="28">
        <v>11818.236890931386</v>
      </c>
      <c r="DB54" s="28">
        <v>36914.07820128162</v>
      </c>
      <c r="DC54" s="28">
        <v>367.65352315062955</v>
      </c>
      <c r="DD54" s="28">
        <v>20.377697911755867</v>
      </c>
      <c r="DE54" s="28">
        <v>17.979406616272225</v>
      </c>
      <c r="DF54" s="28">
        <v>0</v>
      </c>
      <c r="DG54" s="28">
        <v>13.432633756573097</v>
      </c>
      <c r="DH54" s="28">
        <v>8.7914143377320215</v>
      </c>
      <c r="DI54" s="28">
        <v>0</v>
      </c>
      <c r="DJ54" s="28">
        <v>0</v>
      </c>
      <c r="DK54" s="28">
        <v>147.35472931097195</v>
      </c>
      <c r="DL54" s="28">
        <v>0</v>
      </c>
      <c r="DM54" s="28">
        <v>0</v>
      </c>
      <c r="DN54" s="28">
        <v>9.3322172564729815</v>
      </c>
      <c r="DO54" s="28">
        <v>34.577054097904032</v>
      </c>
      <c r="DP54" s="28">
        <v>0</v>
      </c>
      <c r="DQ54" s="28">
        <v>0</v>
      </c>
      <c r="DR54" s="28">
        <v>0</v>
      </c>
      <c r="DS54" s="28">
        <v>0</v>
      </c>
      <c r="DT54" s="28">
        <v>13.908621599907999</v>
      </c>
      <c r="DU54" s="28">
        <v>1.9243186249500497</v>
      </c>
      <c r="DV54" s="28">
        <v>20.070872282026244</v>
      </c>
      <c r="DW54" s="28">
        <v>2.0732892482309483E-2</v>
      </c>
      <c r="DX54" s="28">
        <v>0</v>
      </c>
      <c r="DY54" s="28">
        <v>21.215413242511669</v>
      </c>
      <c r="DZ54" s="28">
        <v>16.200725379138337</v>
      </c>
      <c r="EA54" s="28">
        <v>16.56592179398217</v>
      </c>
      <c r="EB54" s="28">
        <v>27.47748853128272</v>
      </c>
      <c r="EC54" s="28">
        <v>66.971196622668856</v>
      </c>
      <c r="ED54" s="28">
        <v>92.641679973432133</v>
      </c>
      <c r="EE54" s="28">
        <v>0</v>
      </c>
      <c r="EF54" s="28">
        <v>143.14896510648254</v>
      </c>
      <c r="EG54" s="28">
        <v>327.77928202685428</v>
      </c>
      <c r="EH54" s="28">
        <v>0</v>
      </c>
      <c r="EI54" s="28">
        <v>0</v>
      </c>
      <c r="EJ54" s="28">
        <v>507.74736326568132</v>
      </c>
      <c r="EK54" s="28">
        <v>412.06864927546849</v>
      </c>
      <c r="EL54" s="28">
        <v>262.86824538407575</v>
      </c>
      <c r="EM54" s="28">
        <v>0</v>
      </c>
      <c r="EN54" s="28">
        <v>0</v>
      </c>
      <c r="EO54" s="28">
        <v>0</v>
      </c>
      <c r="EP54" s="28">
        <v>0</v>
      </c>
      <c r="EQ54" s="28">
        <v>0</v>
      </c>
      <c r="ER54" s="28">
        <v>0</v>
      </c>
      <c r="ES54" s="28">
        <f t="shared" si="0"/>
        <v>64189.444687733012</v>
      </c>
      <c r="ET54" s="28">
        <v>484469.44062437071</v>
      </c>
      <c r="EU54" s="28">
        <v>0</v>
      </c>
      <c r="EV54" s="28">
        <v>0</v>
      </c>
      <c r="EW54" s="28">
        <v>0</v>
      </c>
      <c r="EX54" s="28">
        <v>0</v>
      </c>
      <c r="EY54" s="28">
        <v>0</v>
      </c>
      <c r="EZ54" s="28">
        <v>45280.783055762106</v>
      </c>
      <c r="FA54" s="28">
        <f t="shared" si="1"/>
        <v>593939.66836786573</v>
      </c>
      <c r="FB54" s="33">
        <f>+FA54-Cuadro_Oferta_2013!EX54</f>
        <v>0</v>
      </c>
      <c r="AMC54"/>
      <c r="AMD54"/>
      <c r="AME54"/>
      <c r="AMF54"/>
      <c r="AMG54"/>
      <c r="AMH54"/>
      <c r="AMI54"/>
      <c r="AMJ54"/>
    </row>
    <row r="55" spans="1:1024" s="5" customFormat="1" x14ac:dyDescent="0.25">
      <c r="A55" s="9">
        <v>51</v>
      </c>
      <c r="B55" s="22"/>
      <c r="C55" s="24" t="s">
        <v>389</v>
      </c>
      <c r="D55" s="25" t="s">
        <v>390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8">
        <v>0</v>
      </c>
      <c r="T55" s="28">
        <v>0</v>
      </c>
      <c r="U55" s="28">
        <v>0</v>
      </c>
      <c r="V55" s="28">
        <v>0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8">
        <v>0</v>
      </c>
      <c r="AC55" s="28">
        <v>0</v>
      </c>
      <c r="AD55" s="28">
        <v>0</v>
      </c>
      <c r="AE55" s="28">
        <v>0</v>
      </c>
      <c r="AF55" s="28">
        <v>0</v>
      </c>
      <c r="AG55" s="28">
        <v>0</v>
      </c>
      <c r="AH55" s="28">
        <v>0</v>
      </c>
      <c r="AI55" s="28">
        <v>0</v>
      </c>
      <c r="AJ55" s="28">
        <v>0</v>
      </c>
      <c r="AK55" s="28">
        <v>0</v>
      </c>
      <c r="AL55" s="28">
        <v>0</v>
      </c>
      <c r="AM55" s="28">
        <v>0</v>
      </c>
      <c r="AN55" s="28">
        <v>0</v>
      </c>
      <c r="AO55" s="28">
        <v>0</v>
      </c>
      <c r="AP55" s="28">
        <v>0</v>
      </c>
      <c r="AQ55" s="28">
        <v>0</v>
      </c>
      <c r="AR55" s="28">
        <v>0</v>
      </c>
      <c r="AS55" s="28">
        <v>0</v>
      </c>
      <c r="AT55" s="28">
        <v>0</v>
      </c>
      <c r="AU55" s="28">
        <v>0</v>
      </c>
      <c r="AV55" s="28">
        <v>0</v>
      </c>
      <c r="AW55" s="28">
        <v>0</v>
      </c>
      <c r="AX55" s="28">
        <v>0</v>
      </c>
      <c r="AY55" s="28">
        <v>0</v>
      </c>
      <c r="AZ55" s="28">
        <v>0</v>
      </c>
      <c r="BA55" s="28">
        <v>0</v>
      </c>
      <c r="BB55" s="28">
        <v>0</v>
      </c>
      <c r="BC55" s="28">
        <v>6647.422864545164</v>
      </c>
      <c r="BD55" s="28">
        <v>0</v>
      </c>
      <c r="BE55" s="28">
        <v>0</v>
      </c>
      <c r="BF55" s="28">
        <v>0</v>
      </c>
      <c r="BG55" s="28">
        <v>0</v>
      </c>
      <c r="BH55" s="28">
        <v>0</v>
      </c>
      <c r="BI55" s="28">
        <v>0</v>
      </c>
      <c r="BJ55" s="28">
        <v>0</v>
      </c>
      <c r="BK55" s="28">
        <v>0</v>
      </c>
      <c r="BL55" s="28">
        <v>0</v>
      </c>
      <c r="BM55" s="28">
        <v>0</v>
      </c>
      <c r="BN55" s="28">
        <v>0</v>
      </c>
      <c r="BO55" s="28">
        <v>0</v>
      </c>
      <c r="BP55" s="28">
        <v>0</v>
      </c>
      <c r="BQ55" s="28">
        <v>0</v>
      </c>
      <c r="BR55" s="28">
        <v>0</v>
      </c>
      <c r="BS55" s="28">
        <v>0</v>
      </c>
      <c r="BT55" s="28">
        <v>0</v>
      </c>
      <c r="BU55" s="28">
        <v>0</v>
      </c>
      <c r="BV55" s="28">
        <v>0</v>
      </c>
      <c r="BW55" s="28">
        <v>0</v>
      </c>
      <c r="BX55" s="28">
        <v>0</v>
      </c>
      <c r="BY55" s="28">
        <v>0</v>
      </c>
      <c r="BZ55" s="28">
        <v>0</v>
      </c>
      <c r="CA55" s="28">
        <v>0</v>
      </c>
      <c r="CB55" s="28">
        <v>0</v>
      </c>
      <c r="CC55" s="28">
        <v>0</v>
      </c>
      <c r="CD55" s="28">
        <v>0</v>
      </c>
      <c r="CE55" s="28">
        <v>0</v>
      </c>
      <c r="CF55" s="28">
        <v>0</v>
      </c>
      <c r="CG55" s="28">
        <v>0</v>
      </c>
      <c r="CH55" s="28">
        <v>0</v>
      </c>
      <c r="CI55" s="28">
        <v>0</v>
      </c>
      <c r="CJ55" s="28">
        <v>0</v>
      </c>
      <c r="CK55" s="28">
        <v>0</v>
      </c>
      <c r="CL55" s="28">
        <v>0</v>
      </c>
      <c r="CM55" s="28">
        <v>0</v>
      </c>
      <c r="CN55" s="28">
        <v>0</v>
      </c>
      <c r="CO55" s="28">
        <v>0</v>
      </c>
      <c r="CP55" s="28">
        <v>0</v>
      </c>
      <c r="CQ55" s="28">
        <v>0</v>
      </c>
      <c r="CR55" s="28">
        <v>0</v>
      </c>
      <c r="CS55" s="28">
        <v>0</v>
      </c>
      <c r="CT55" s="28">
        <v>0</v>
      </c>
      <c r="CU55" s="28">
        <v>0</v>
      </c>
      <c r="CV55" s="28">
        <v>0</v>
      </c>
      <c r="CW55" s="28">
        <v>0</v>
      </c>
      <c r="CX55" s="28">
        <v>0</v>
      </c>
      <c r="CY55" s="28">
        <v>0</v>
      </c>
      <c r="CZ55" s="28">
        <v>0</v>
      </c>
      <c r="DA55" s="28">
        <v>0</v>
      </c>
      <c r="DB55" s="28">
        <v>0</v>
      </c>
      <c r="DC55" s="28">
        <v>0</v>
      </c>
      <c r="DD55" s="28">
        <v>0</v>
      </c>
      <c r="DE55" s="28">
        <v>0</v>
      </c>
      <c r="DF55" s="28">
        <v>0</v>
      </c>
      <c r="DG55" s="28">
        <v>0</v>
      </c>
      <c r="DH55" s="28">
        <v>0</v>
      </c>
      <c r="DI55" s="28">
        <v>0</v>
      </c>
      <c r="DJ55" s="28">
        <v>0</v>
      </c>
      <c r="DK55" s="28">
        <v>0</v>
      </c>
      <c r="DL55" s="28">
        <v>0</v>
      </c>
      <c r="DM55" s="28">
        <v>0</v>
      </c>
      <c r="DN55" s="28">
        <v>0</v>
      </c>
      <c r="DO55" s="28">
        <v>0</v>
      </c>
      <c r="DP55" s="28">
        <v>0</v>
      </c>
      <c r="DQ55" s="28">
        <v>0</v>
      </c>
      <c r="DR55" s="28">
        <v>0</v>
      </c>
      <c r="DS55" s="28">
        <v>0</v>
      </c>
      <c r="DT55" s="28">
        <v>0</v>
      </c>
      <c r="DU55" s="28">
        <v>0</v>
      </c>
      <c r="DV55" s="28">
        <v>0</v>
      </c>
      <c r="DW55" s="28">
        <v>0</v>
      </c>
      <c r="DX55" s="28">
        <v>0</v>
      </c>
      <c r="DY55" s="28">
        <v>0</v>
      </c>
      <c r="DZ55" s="28">
        <v>0</v>
      </c>
      <c r="EA55" s="28">
        <v>0</v>
      </c>
      <c r="EB55" s="28">
        <v>0</v>
      </c>
      <c r="EC55" s="28">
        <v>0</v>
      </c>
      <c r="ED55" s="28">
        <v>0</v>
      </c>
      <c r="EE55" s="28">
        <v>0</v>
      </c>
      <c r="EF55" s="28">
        <v>0</v>
      </c>
      <c r="EG55" s="28">
        <v>0</v>
      </c>
      <c r="EH55" s="28">
        <v>0</v>
      </c>
      <c r="EI55" s="28">
        <v>0</v>
      </c>
      <c r="EJ55" s="28">
        <v>0</v>
      </c>
      <c r="EK55" s="28">
        <v>0</v>
      </c>
      <c r="EL55" s="28">
        <v>0</v>
      </c>
      <c r="EM55" s="28">
        <v>0</v>
      </c>
      <c r="EN55" s="28">
        <v>0</v>
      </c>
      <c r="EO55" s="28">
        <v>0</v>
      </c>
      <c r="EP55" s="28">
        <v>0</v>
      </c>
      <c r="EQ55" s="28">
        <v>0</v>
      </c>
      <c r="ER55" s="28">
        <v>0</v>
      </c>
      <c r="ES55" s="28">
        <f t="shared" si="0"/>
        <v>6647.422864545164</v>
      </c>
      <c r="ET55" s="28">
        <v>110735.25612293999</v>
      </c>
      <c r="EU55" s="28">
        <v>0</v>
      </c>
      <c r="EV55" s="28">
        <v>0</v>
      </c>
      <c r="EW55" s="28">
        <v>0</v>
      </c>
      <c r="EX55" s="28">
        <v>0</v>
      </c>
      <c r="EY55" s="28">
        <v>0</v>
      </c>
      <c r="EZ55" s="28">
        <v>10406.716629230667</v>
      </c>
      <c r="FA55" s="28">
        <f t="shared" si="1"/>
        <v>127789.39561671582</v>
      </c>
      <c r="FB55" s="33">
        <f>+FA55-Cuadro_Oferta_2013!EX55</f>
        <v>0</v>
      </c>
      <c r="AMC55"/>
      <c r="AMD55"/>
      <c r="AME55"/>
      <c r="AMF55"/>
      <c r="AMG55"/>
      <c r="AMH55"/>
      <c r="AMI55"/>
      <c r="AMJ55"/>
    </row>
    <row r="56" spans="1:1024" s="5" customFormat="1" ht="25.5" x14ac:dyDescent="0.25">
      <c r="A56" s="9">
        <v>52</v>
      </c>
      <c r="B56" s="22"/>
      <c r="C56" s="24" t="s">
        <v>391</v>
      </c>
      <c r="D56" s="25" t="s">
        <v>392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28">
        <v>28.169672097342552</v>
      </c>
      <c r="Q56" s="28">
        <v>314.01405447534478</v>
      </c>
      <c r="R56" s="28">
        <v>2281.5392668362479</v>
      </c>
      <c r="S56" s="28">
        <v>0</v>
      </c>
      <c r="T56" s="28">
        <v>439.70358754381306</v>
      </c>
      <c r="U56" s="28">
        <v>0</v>
      </c>
      <c r="V56" s="28">
        <v>0</v>
      </c>
      <c r="W56" s="28">
        <v>73.340337366705796</v>
      </c>
      <c r="X56" s="28">
        <v>7.9048692405217817</v>
      </c>
      <c r="Y56" s="28">
        <v>0</v>
      </c>
      <c r="Z56" s="28">
        <v>310.7402833817398</v>
      </c>
      <c r="AA56" s="28">
        <v>0</v>
      </c>
      <c r="AB56" s="28">
        <v>0</v>
      </c>
      <c r="AC56" s="28">
        <v>28.055281855879638</v>
      </c>
      <c r="AD56" s="28">
        <v>167.17841232875537</v>
      </c>
      <c r="AE56" s="28">
        <v>0</v>
      </c>
      <c r="AF56" s="28">
        <v>530.57281235983157</v>
      </c>
      <c r="AG56" s="28">
        <v>29.917474653554788</v>
      </c>
      <c r="AH56" s="28">
        <v>135.40179700367025</v>
      </c>
      <c r="AI56" s="28">
        <v>0</v>
      </c>
      <c r="AJ56" s="28">
        <v>373.69482338741341</v>
      </c>
      <c r="AK56" s="28">
        <v>294.75145520811191</v>
      </c>
      <c r="AL56" s="28">
        <v>105.00428892686625</v>
      </c>
      <c r="AM56" s="28">
        <v>164.08590028635257</v>
      </c>
      <c r="AN56" s="28">
        <v>188.07613808066591</v>
      </c>
      <c r="AO56" s="28">
        <v>214.0777608795803</v>
      </c>
      <c r="AP56" s="28">
        <v>602.78432227287692</v>
      </c>
      <c r="AQ56" s="28">
        <v>19.770680514532671</v>
      </c>
      <c r="AR56" s="28">
        <v>556.12587770408948</v>
      </c>
      <c r="AS56" s="28">
        <v>313.23155038755965</v>
      </c>
      <c r="AT56" s="28">
        <v>42.097744011989029</v>
      </c>
      <c r="AU56" s="28">
        <v>27.415055513330469</v>
      </c>
      <c r="AV56" s="28">
        <v>57.172125538908872</v>
      </c>
      <c r="AW56" s="28">
        <v>411.6568420514543</v>
      </c>
      <c r="AX56" s="28">
        <v>23.49078008898757</v>
      </c>
      <c r="AY56" s="28">
        <v>238.58775637910941</v>
      </c>
      <c r="AZ56" s="28">
        <v>411.21098466377754</v>
      </c>
      <c r="BA56" s="28">
        <v>22.567987430290522</v>
      </c>
      <c r="BB56" s="28">
        <v>289.72726100117518</v>
      </c>
      <c r="BC56" s="28">
        <v>10.835826428679026</v>
      </c>
      <c r="BD56" s="28">
        <v>18702.478397865409</v>
      </c>
      <c r="BE56" s="28">
        <v>44239.738742312002</v>
      </c>
      <c r="BF56" s="28">
        <v>1395.4358511975261</v>
      </c>
      <c r="BG56" s="28">
        <v>242.45802004699848</v>
      </c>
      <c r="BH56" s="28">
        <v>53.067653995630877</v>
      </c>
      <c r="BI56" s="28">
        <v>13684.93154347935</v>
      </c>
      <c r="BJ56" s="28">
        <v>1394.3790392421927</v>
      </c>
      <c r="BK56" s="28">
        <v>0</v>
      </c>
      <c r="BL56" s="28">
        <v>380.58321017257333</v>
      </c>
      <c r="BM56" s="28">
        <v>8.5333817073581955</v>
      </c>
      <c r="BN56" s="28">
        <v>112.35121008299345</v>
      </c>
      <c r="BO56" s="28">
        <v>139.34146543324454</v>
      </c>
      <c r="BP56" s="28">
        <v>13.309260554184442</v>
      </c>
      <c r="BQ56" s="28">
        <v>87.092604673441883</v>
      </c>
      <c r="BR56" s="28">
        <v>613.96314493706166</v>
      </c>
      <c r="BS56" s="28">
        <v>1548.265432535497</v>
      </c>
      <c r="BT56" s="28">
        <v>60.591214142097783</v>
      </c>
      <c r="BU56" s="28">
        <v>44.024920299343997</v>
      </c>
      <c r="BV56" s="28">
        <v>147.77311169033788</v>
      </c>
      <c r="BW56" s="28">
        <v>263.71945560965725</v>
      </c>
      <c r="BX56" s="28">
        <v>167.97272656492771</v>
      </c>
      <c r="BY56" s="28">
        <v>30.535619102217758</v>
      </c>
      <c r="BZ56" s="28">
        <v>30.596289603099237</v>
      </c>
      <c r="CA56" s="28">
        <v>675.92485764208391</v>
      </c>
      <c r="CB56" s="28">
        <v>25.097030606779541</v>
      </c>
      <c r="CC56" s="28">
        <v>55.86785904985615</v>
      </c>
      <c r="CD56" s="28">
        <v>3242.2453545126946</v>
      </c>
      <c r="CE56" s="28">
        <v>2795.3353730408789</v>
      </c>
      <c r="CF56" s="28">
        <v>2431.8187496854839</v>
      </c>
      <c r="CG56" s="28">
        <v>123.57709613928336</v>
      </c>
      <c r="CH56" s="28">
        <v>507.32204386326919</v>
      </c>
      <c r="CI56" s="28">
        <v>17.248669836038989</v>
      </c>
      <c r="CJ56" s="28">
        <v>27.011661263323163</v>
      </c>
      <c r="CK56" s="28">
        <v>86.525526319132112</v>
      </c>
      <c r="CL56" s="28">
        <v>720.21123155365922</v>
      </c>
      <c r="CM56" s="28">
        <v>1009.4108860707629</v>
      </c>
      <c r="CN56" s="28">
        <v>467.46649441517286</v>
      </c>
      <c r="CO56" s="28">
        <v>780.1544416139559</v>
      </c>
      <c r="CP56" s="28">
        <v>871.47740386015482</v>
      </c>
      <c r="CQ56" s="28">
        <v>799.95692640703351</v>
      </c>
      <c r="CR56" s="28">
        <v>395.03273103123797</v>
      </c>
      <c r="CS56" s="28">
        <v>0</v>
      </c>
      <c r="CT56" s="28">
        <v>393.79080447865664</v>
      </c>
      <c r="CU56" s="28">
        <v>378.14427968498876</v>
      </c>
      <c r="CV56" s="28">
        <v>582.41678058948855</v>
      </c>
      <c r="CW56" s="28">
        <v>246.50865603389639</v>
      </c>
      <c r="CX56" s="28">
        <v>16.946843823024864</v>
      </c>
      <c r="CY56" s="28">
        <v>100.86027776938239</v>
      </c>
      <c r="CZ56" s="28">
        <v>14.337604063563719</v>
      </c>
      <c r="DA56" s="28">
        <v>3214.6862391689015</v>
      </c>
      <c r="DB56" s="28">
        <v>1141.4201226094865</v>
      </c>
      <c r="DC56" s="28">
        <v>19.708985777385173</v>
      </c>
      <c r="DD56" s="28">
        <v>73.68923812839347</v>
      </c>
      <c r="DE56" s="28">
        <v>40.707379284107972</v>
      </c>
      <c r="DF56" s="28">
        <v>0.64438103061138019</v>
      </c>
      <c r="DG56" s="28">
        <v>0</v>
      </c>
      <c r="DH56" s="28">
        <v>0</v>
      </c>
      <c r="DI56" s="28">
        <v>0</v>
      </c>
      <c r="DJ56" s="28">
        <v>0</v>
      </c>
      <c r="DK56" s="28">
        <v>389.279415945116</v>
      </c>
      <c r="DL56" s="28">
        <v>66.187524259565947</v>
      </c>
      <c r="DM56" s="28">
        <v>40.442134423866896</v>
      </c>
      <c r="DN56" s="28">
        <v>42.387642116173993</v>
      </c>
      <c r="DO56" s="28">
        <v>79.959980010190819</v>
      </c>
      <c r="DP56" s="28">
        <v>25.628305439302146</v>
      </c>
      <c r="DQ56" s="28">
        <v>441.77172203589947</v>
      </c>
      <c r="DR56" s="28">
        <v>1324.6569963569107</v>
      </c>
      <c r="DS56" s="28">
        <v>716.80980160783747</v>
      </c>
      <c r="DT56" s="28">
        <v>0</v>
      </c>
      <c r="DU56" s="28">
        <v>8.3083287623911559</v>
      </c>
      <c r="DV56" s="28">
        <v>0</v>
      </c>
      <c r="DW56" s="28">
        <v>0</v>
      </c>
      <c r="DX56" s="28">
        <v>2.1509470815566902</v>
      </c>
      <c r="DY56" s="28">
        <v>56.145404212962866</v>
      </c>
      <c r="DZ56" s="28">
        <v>37.32844414944821</v>
      </c>
      <c r="EA56" s="28">
        <v>118.98603078456408</v>
      </c>
      <c r="EB56" s="28">
        <v>76.332804788060457</v>
      </c>
      <c r="EC56" s="28">
        <v>418.94582468120655</v>
      </c>
      <c r="ED56" s="28">
        <v>557.36146452836488</v>
      </c>
      <c r="EE56" s="28">
        <v>0</v>
      </c>
      <c r="EF56" s="28">
        <v>339.22704582862275</v>
      </c>
      <c r="EG56" s="28">
        <v>3324.9122900906682</v>
      </c>
      <c r="EH56" s="28">
        <v>28.054091224813728</v>
      </c>
      <c r="EI56" s="28">
        <v>4.8998319740139857</v>
      </c>
      <c r="EJ56" s="28">
        <v>23.951346069654154</v>
      </c>
      <c r="EK56" s="28">
        <v>30136.15283434328</v>
      </c>
      <c r="EL56" s="28">
        <v>317.32511285860278</v>
      </c>
      <c r="EM56" s="28">
        <v>885.75380414460892</v>
      </c>
      <c r="EN56" s="28">
        <v>33.725337039322937</v>
      </c>
      <c r="EO56" s="28">
        <v>368.14687528124148</v>
      </c>
      <c r="EP56" s="28">
        <v>2.8524726793330357</v>
      </c>
      <c r="EQ56" s="28">
        <v>34.518187910798218</v>
      </c>
      <c r="ER56" s="28">
        <v>0</v>
      </c>
      <c r="ES56" s="28">
        <f t="shared" si="0"/>
        <v>153231.79323512741</v>
      </c>
      <c r="ET56" s="28">
        <v>72144.733460191594</v>
      </c>
      <c r="EU56" s="28">
        <v>0</v>
      </c>
      <c r="EV56" s="28">
        <v>0</v>
      </c>
      <c r="EW56" s="28">
        <v>0</v>
      </c>
      <c r="EX56" s="28">
        <v>0</v>
      </c>
      <c r="EY56" s="28">
        <v>0</v>
      </c>
      <c r="EZ56" s="28">
        <v>15256.395284789849</v>
      </c>
      <c r="FA56" s="28">
        <f t="shared" si="1"/>
        <v>240632.92198010883</v>
      </c>
      <c r="FB56" s="33">
        <f>+FA56-Cuadro_Oferta_2013!EX56</f>
        <v>0</v>
      </c>
      <c r="AMC56"/>
      <c r="AMD56"/>
      <c r="AME56"/>
      <c r="AMF56"/>
      <c r="AMG56"/>
      <c r="AMH56"/>
      <c r="AMI56"/>
      <c r="AMJ56"/>
    </row>
    <row r="57" spans="1:1024" s="5" customFormat="1" x14ac:dyDescent="0.25">
      <c r="A57" s="9">
        <v>53</v>
      </c>
      <c r="B57" s="22"/>
      <c r="C57" s="24" t="s">
        <v>393</v>
      </c>
      <c r="D57" s="25" t="s">
        <v>394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7.1529007112733298</v>
      </c>
      <c r="L57" s="28">
        <v>0</v>
      </c>
      <c r="M57" s="28">
        <v>33.052428623270053</v>
      </c>
      <c r="N57" s="28">
        <v>0</v>
      </c>
      <c r="O57" s="28">
        <v>0</v>
      </c>
      <c r="P57" s="28">
        <v>36.6931910444412</v>
      </c>
      <c r="Q57" s="28">
        <v>0</v>
      </c>
      <c r="R57" s="28">
        <v>176.50108770556699</v>
      </c>
      <c r="S57" s="28">
        <v>0</v>
      </c>
      <c r="T57" s="28">
        <v>165.14114485452006</v>
      </c>
      <c r="U57" s="28">
        <v>25.181466604236991</v>
      </c>
      <c r="V57" s="28">
        <v>281.56571911351062</v>
      </c>
      <c r="W57" s="28">
        <v>0</v>
      </c>
      <c r="X57" s="28">
        <v>0</v>
      </c>
      <c r="Y57" s="28">
        <v>29.72478212592582</v>
      </c>
      <c r="Z57" s="28">
        <v>83.082679354451173</v>
      </c>
      <c r="AA57" s="28">
        <v>0</v>
      </c>
      <c r="AB57" s="28">
        <v>89.153407366506485</v>
      </c>
      <c r="AC57" s="28">
        <v>27.916399240680235</v>
      </c>
      <c r="AD57" s="28">
        <v>403.56227152137325</v>
      </c>
      <c r="AE57" s="28">
        <v>3.1798065388270542</v>
      </c>
      <c r="AF57" s="28">
        <v>0</v>
      </c>
      <c r="AG57" s="28">
        <v>11.123820095460792</v>
      </c>
      <c r="AH57" s="28">
        <v>223.03556812486477</v>
      </c>
      <c r="AI57" s="28">
        <v>0</v>
      </c>
      <c r="AJ57" s="28">
        <v>4.9053629454556074</v>
      </c>
      <c r="AK57" s="28">
        <v>547.23444105088299</v>
      </c>
      <c r="AL57" s="28">
        <v>311.44580567994871</v>
      </c>
      <c r="AM57" s="28">
        <v>121.67902036493348</v>
      </c>
      <c r="AN57" s="28">
        <v>325.55610332441518</v>
      </c>
      <c r="AO57" s="28">
        <v>108.73353841254107</v>
      </c>
      <c r="AP57" s="28">
        <v>256.83458026894402</v>
      </c>
      <c r="AQ57" s="28">
        <v>16.631468980167707</v>
      </c>
      <c r="AR57" s="28">
        <v>140.75458937832889</v>
      </c>
      <c r="AS57" s="28">
        <v>479.60104434892179</v>
      </c>
      <c r="AT57" s="28">
        <v>12.004458933586784</v>
      </c>
      <c r="AU57" s="28">
        <v>20.65371792197822</v>
      </c>
      <c r="AV57" s="28">
        <v>52.483672582909243</v>
      </c>
      <c r="AW57" s="28">
        <v>33.381615508282835</v>
      </c>
      <c r="AX57" s="28">
        <v>52.435054945811174</v>
      </c>
      <c r="AY57" s="28">
        <v>249.05833048914124</v>
      </c>
      <c r="AZ57" s="28">
        <v>54.77868555347883</v>
      </c>
      <c r="BA57" s="28">
        <v>26.313099949891075</v>
      </c>
      <c r="BB57" s="28">
        <v>218.72499415440257</v>
      </c>
      <c r="BC57" s="28">
        <v>8.6986091173993803</v>
      </c>
      <c r="BD57" s="28">
        <v>216.20552030668651</v>
      </c>
      <c r="BE57" s="28">
        <v>2319.4700650667983</v>
      </c>
      <c r="BF57" s="28">
        <v>67.743036891064975</v>
      </c>
      <c r="BG57" s="28">
        <v>33.309053980643611</v>
      </c>
      <c r="BH57" s="28">
        <v>27.153805052283836</v>
      </c>
      <c r="BI57" s="28">
        <v>493.11155870218238</v>
      </c>
      <c r="BJ57" s="28">
        <v>134.0804058855617</v>
      </c>
      <c r="BK57" s="28">
        <v>0</v>
      </c>
      <c r="BL57" s="28">
        <v>313.96663626776677</v>
      </c>
      <c r="BM57" s="28">
        <v>6.1335218984374311</v>
      </c>
      <c r="BN57" s="28">
        <v>71.761149746159617</v>
      </c>
      <c r="BO57" s="28">
        <v>209.31452095966813</v>
      </c>
      <c r="BP57" s="28">
        <v>6.5725637079000903</v>
      </c>
      <c r="BQ57" s="28">
        <v>290.87734369589123</v>
      </c>
      <c r="BR57" s="28">
        <v>104.66448830291958</v>
      </c>
      <c r="BS57" s="28">
        <v>250.77437465630783</v>
      </c>
      <c r="BT57" s="28">
        <v>69.911761614526895</v>
      </c>
      <c r="BU57" s="28">
        <v>47.182404686258863</v>
      </c>
      <c r="BV57" s="28">
        <v>107.60831591204982</v>
      </c>
      <c r="BW57" s="28">
        <v>202.64425114364971</v>
      </c>
      <c r="BX57" s="28">
        <v>144.39893117816712</v>
      </c>
      <c r="BY57" s="28">
        <v>29.48412144876869</v>
      </c>
      <c r="BZ57" s="28">
        <v>26.481030821419239</v>
      </c>
      <c r="CA57" s="28">
        <v>302.66155430433366</v>
      </c>
      <c r="CB57" s="28">
        <v>47.142298604333099</v>
      </c>
      <c r="CC57" s="28">
        <v>2.2575875576566595</v>
      </c>
      <c r="CD57" s="28">
        <v>126.24881934426712</v>
      </c>
      <c r="CE57" s="28">
        <v>793.38340856120863</v>
      </c>
      <c r="CF57" s="28">
        <v>131.53317817151981</v>
      </c>
      <c r="CG57" s="28">
        <v>151.3643094593109</v>
      </c>
      <c r="CH57" s="28">
        <v>615.87620252068928</v>
      </c>
      <c r="CI57" s="28">
        <v>475.01629127026149</v>
      </c>
      <c r="CJ57" s="28">
        <v>188.22601663322234</v>
      </c>
      <c r="CK57" s="28">
        <v>392.29255590489635</v>
      </c>
      <c r="CL57" s="28">
        <v>285.41611816785291</v>
      </c>
      <c r="CM57" s="28">
        <v>0</v>
      </c>
      <c r="CN57" s="28">
        <v>96.755872229200492</v>
      </c>
      <c r="CO57" s="28">
        <v>333.26022062923164</v>
      </c>
      <c r="CP57" s="28">
        <v>1343.806652026999</v>
      </c>
      <c r="CQ57" s="28">
        <v>5064.6462224509405</v>
      </c>
      <c r="CR57" s="28">
        <v>667.72621008666272</v>
      </c>
      <c r="CS57" s="28">
        <v>0</v>
      </c>
      <c r="CT57" s="28">
        <v>399.0285851879396</v>
      </c>
      <c r="CU57" s="28">
        <v>155.26302569724683</v>
      </c>
      <c r="CV57" s="28">
        <v>524.1969891944799</v>
      </c>
      <c r="CW57" s="28">
        <v>240.88946399138445</v>
      </c>
      <c r="CX57" s="28">
        <v>81.263266319517967</v>
      </c>
      <c r="CY57" s="28">
        <v>677.73045269044906</v>
      </c>
      <c r="CZ57" s="28">
        <v>222.72316704666144</v>
      </c>
      <c r="DA57" s="28">
        <v>901.64420687838242</v>
      </c>
      <c r="DB57" s="28">
        <v>1749.4500560362662</v>
      </c>
      <c r="DC57" s="28">
        <v>161.71172492420581</v>
      </c>
      <c r="DD57" s="28">
        <v>379.07922647583331</v>
      </c>
      <c r="DE57" s="28">
        <v>62.774492611795218</v>
      </c>
      <c r="DF57" s="28">
        <v>9.4928187823236048</v>
      </c>
      <c r="DG57" s="28">
        <v>1137.7010759787295</v>
      </c>
      <c r="DH57" s="28">
        <v>72.502638655456749</v>
      </c>
      <c r="DI57" s="28">
        <v>96.68804502199454</v>
      </c>
      <c r="DJ57" s="28">
        <v>29.463555095416247</v>
      </c>
      <c r="DK57" s="28">
        <v>495.58293777742506</v>
      </c>
      <c r="DL57" s="28">
        <v>36.304013288952532</v>
      </c>
      <c r="DM57" s="28">
        <v>19.11316821534994</v>
      </c>
      <c r="DN57" s="28">
        <v>100.03667423322216</v>
      </c>
      <c r="DO57" s="28">
        <v>288.79606565894585</v>
      </c>
      <c r="DP57" s="28">
        <v>25.679071170188195</v>
      </c>
      <c r="DQ57" s="28">
        <v>147.72009781788256</v>
      </c>
      <c r="DR57" s="28">
        <v>64.773631694626431</v>
      </c>
      <c r="DS57" s="28">
        <v>77.311355997987363</v>
      </c>
      <c r="DT57" s="28">
        <v>57.453112571833316</v>
      </c>
      <c r="DU57" s="28">
        <v>16.91831562992353</v>
      </c>
      <c r="DV57" s="28">
        <v>129.17553834184451</v>
      </c>
      <c r="DW57" s="28">
        <v>0</v>
      </c>
      <c r="DX57" s="28">
        <v>173.57515006068959</v>
      </c>
      <c r="DY57" s="28">
        <v>357.34795105339202</v>
      </c>
      <c r="DZ57" s="28">
        <v>2767.7153805531379</v>
      </c>
      <c r="EA57" s="28">
        <v>395.43522245334799</v>
      </c>
      <c r="EB57" s="28">
        <v>210.73083365748363</v>
      </c>
      <c r="EC57" s="28">
        <v>1468.7713983149208</v>
      </c>
      <c r="ED57" s="28">
        <v>750.40971384640795</v>
      </c>
      <c r="EE57" s="28">
        <v>54.637643228708363</v>
      </c>
      <c r="EF57" s="28">
        <v>3583.4982291003066</v>
      </c>
      <c r="EG57" s="28">
        <v>8085.9661489349692</v>
      </c>
      <c r="EH57" s="28">
        <v>1934.0958781959689</v>
      </c>
      <c r="EI57" s="28">
        <v>61.234235553919014</v>
      </c>
      <c r="EJ57" s="28">
        <v>25.502221903828396</v>
      </c>
      <c r="EK57" s="28">
        <v>735.7265227046878</v>
      </c>
      <c r="EL57" s="28">
        <v>654.41027239821835</v>
      </c>
      <c r="EM57" s="28">
        <v>168.08256791847472</v>
      </c>
      <c r="EN57" s="28">
        <v>9.6553641544912256</v>
      </c>
      <c r="EO57" s="28">
        <v>225.09119081934242</v>
      </c>
      <c r="EP57" s="28">
        <v>26.197369604486898</v>
      </c>
      <c r="EQ57" s="28">
        <v>39.686670166978729</v>
      </c>
      <c r="ER57" s="28">
        <v>0</v>
      </c>
      <c r="ES57" s="28">
        <f t="shared" si="0"/>
        <v>50916.67398439406</v>
      </c>
      <c r="ET57" s="28">
        <v>409627.49205073953</v>
      </c>
      <c r="EU57" s="28">
        <v>0</v>
      </c>
      <c r="EV57" s="28">
        <v>0</v>
      </c>
      <c r="EW57" s="28">
        <v>0</v>
      </c>
      <c r="EX57" s="28">
        <v>-18000</v>
      </c>
      <c r="EY57" s="28">
        <v>0</v>
      </c>
      <c r="EZ57" s="28">
        <v>60086.558447181887</v>
      </c>
      <c r="FA57" s="28">
        <f t="shared" si="1"/>
        <v>502630.72448231548</v>
      </c>
      <c r="FB57" s="33">
        <f>+FA57-Cuadro_Oferta_2013!EX57</f>
        <v>0</v>
      </c>
      <c r="AMC57"/>
      <c r="AMD57"/>
      <c r="AME57"/>
      <c r="AMF57"/>
      <c r="AMG57"/>
      <c r="AMH57"/>
      <c r="AMI57"/>
      <c r="AMJ57"/>
    </row>
    <row r="58" spans="1:1024" s="5" customFormat="1" ht="25.5" x14ac:dyDescent="0.25">
      <c r="A58" s="9">
        <v>54</v>
      </c>
      <c r="B58" s="22"/>
      <c r="C58" s="24" t="s">
        <v>395</v>
      </c>
      <c r="D58" s="25" t="s">
        <v>396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v>3.394992166103203</v>
      </c>
      <c r="Q58" s="28">
        <v>28.016379391753489</v>
      </c>
      <c r="R58" s="28">
        <v>15.770660319715338</v>
      </c>
      <c r="S58" s="28">
        <v>0</v>
      </c>
      <c r="T58" s="28">
        <v>0</v>
      </c>
      <c r="U58" s="28">
        <v>0</v>
      </c>
      <c r="V58" s="28">
        <v>0</v>
      </c>
      <c r="W58" s="28">
        <v>0</v>
      </c>
      <c r="X58" s="28">
        <v>0</v>
      </c>
      <c r="Y58" s="28">
        <v>16.541703758661978</v>
      </c>
      <c r="Z58" s="28">
        <v>14.766972609026856</v>
      </c>
      <c r="AA58" s="28">
        <v>0</v>
      </c>
      <c r="AB58" s="28">
        <v>0</v>
      </c>
      <c r="AC58" s="28">
        <v>5.5215309823560652</v>
      </c>
      <c r="AD58" s="28">
        <v>192.90262692802108</v>
      </c>
      <c r="AE58" s="28">
        <v>0</v>
      </c>
      <c r="AF58" s="28">
        <v>0</v>
      </c>
      <c r="AG58" s="28">
        <v>0</v>
      </c>
      <c r="AH58" s="28">
        <v>0</v>
      </c>
      <c r="AI58" s="28">
        <v>0</v>
      </c>
      <c r="AJ58" s="28">
        <v>0</v>
      </c>
      <c r="AK58" s="28">
        <v>5.3444484341481271</v>
      </c>
      <c r="AL58" s="28">
        <v>128.69141503924675</v>
      </c>
      <c r="AM58" s="28">
        <v>0</v>
      </c>
      <c r="AN58" s="28">
        <v>0</v>
      </c>
      <c r="AO58" s="28">
        <v>0</v>
      </c>
      <c r="AP58" s="28">
        <v>0</v>
      </c>
      <c r="AQ58" s="28">
        <v>0</v>
      </c>
      <c r="AR58" s="28">
        <v>0</v>
      </c>
      <c r="AS58" s="28">
        <v>0</v>
      </c>
      <c r="AT58" s="28">
        <v>0</v>
      </c>
      <c r="AU58" s="28">
        <v>0</v>
      </c>
      <c r="AV58" s="28">
        <v>0</v>
      </c>
      <c r="AW58" s="28">
        <v>0</v>
      </c>
      <c r="AX58" s="28">
        <v>0</v>
      </c>
      <c r="AY58" s="28">
        <v>9.0456826004784485</v>
      </c>
      <c r="AZ58" s="28">
        <v>0</v>
      </c>
      <c r="BA58" s="28">
        <v>0</v>
      </c>
      <c r="BB58" s="28">
        <v>0</v>
      </c>
      <c r="BC58" s="28">
        <v>0</v>
      </c>
      <c r="BD58" s="28">
        <v>2.7691471804164616</v>
      </c>
      <c r="BE58" s="28">
        <v>524.27773286306115</v>
      </c>
      <c r="BF58" s="28">
        <v>352.61245001546723</v>
      </c>
      <c r="BG58" s="28">
        <v>2800.0271755336389</v>
      </c>
      <c r="BH58" s="28">
        <v>0</v>
      </c>
      <c r="BI58" s="28">
        <v>41.448484434151219</v>
      </c>
      <c r="BJ58" s="28">
        <v>0</v>
      </c>
      <c r="BK58" s="28">
        <v>0</v>
      </c>
      <c r="BL58" s="28">
        <v>0</v>
      </c>
      <c r="BM58" s="28">
        <v>0</v>
      </c>
      <c r="BN58" s="28">
        <v>6.0397780476954539</v>
      </c>
      <c r="BO58" s="28">
        <v>0</v>
      </c>
      <c r="BP58" s="28">
        <v>0</v>
      </c>
      <c r="BQ58" s="28">
        <v>0</v>
      </c>
      <c r="BR58" s="28">
        <v>0</v>
      </c>
      <c r="BS58" s="28">
        <v>12.369589214791592</v>
      </c>
      <c r="BT58" s="28">
        <v>2.9634345215752051</v>
      </c>
      <c r="BU58" s="28">
        <v>0</v>
      </c>
      <c r="BV58" s="28">
        <v>0</v>
      </c>
      <c r="BW58" s="28">
        <v>8.2612887928947281</v>
      </c>
      <c r="BX58" s="28">
        <v>7.2931952719147306</v>
      </c>
      <c r="BY58" s="28">
        <v>0</v>
      </c>
      <c r="BZ58" s="28">
        <v>47.148494438492655</v>
      </c>
      <c r="CA58" s="28">
        <v>35.257283257669592</v>
      </c>
      <c r="CB58" s="28">
        <v>0</v>
      </c>
      <c r="CC58" s="28">
        <v>0</v>
      </c>
      <c r="CD58" s="28">
        <v>0</v>
      </c>
      <c r="CE58" s="28">
        <v>29.290144216850333</v>
      </c>
      <c r="CF58" s="28">
        <v>4715.2464363161371</v>
      </c>
      <c r="CG58" s="28">
        <v>0</v>
      </c>
      <c r="CH58" s="28">
        <v>4.823161967504511</v>
      </c>
      <c r="CI58" s="28">
        <v>0.95416328233131331</v>
      </c>
      <c r="CJ58" s="28">
        <v>0</v>
      </c>
      <c r="CK58" s="28">
        <v>0</v>
      </c>
      <c r="CL58" s="28">
        <v>0</v>
      </c>
      <c r="CM58" s="28">
        <v>0</v>
      </c>
      <c r="CN58" s="28">
        <v>0</v>
      </c>
      <c r="CO58" s="28">
        <v>0</v>
      </c>
      <c r="CP58" s="28">
        <v>0</v>
      </c>
      <c r="CQ58" s="28">
        <v>19.630596098675664</v>
      </c>
      <c r="CR58" s="28">
        <v>0</v>
      </c>
      <c r="CS58" s="28">
        <v>0</v>
      </c>
      <c r="CT58" s="28">
        <v>0</v>
      </c>
      <c r="CU58" s="28">
        <v>0</v>
      </c>
      <c r="CV58" s="28">
        <v>0</v>
      </c>
      <c r="CW58" s="28">
        <v>0</v>
      </c>
      <c r="CX58" s="28">
        <v>0</v>
      </c>
      <c r="CY58" s="28">
        <v>0</v>
      </c>
      <c r="CZ58" s="28">
        <v>0</v>
      </c>
      <c r="DA58" s="28">
        <v>17.873573065575805</v>
      </c>
      <c r="DB58" s="28">
        <v>33.96804371688021</v>
      </c>
      <c r="DC58" s="28">
        <v>0</v>
      </c>
      <c r="DD58" s="28">
        <v>0</v>
      </c>
      <c r="DE58" s="28">
        <v>0</v>
      </c>
      <c r="DF58" s="28">
        <v>0</v>
      </c>
      <c r="DG58" s="28">
        <v>0</v>
      </c>
      <c r="DH58" s="28">
        <v>0</v>
      </c>
      <c r="DI58" s="28">
        <v>0</v>
      </c>
      <c r="DJ58" s="28">
        <v>0</v>
      </c>
      <c r="DK58" s="28">
        <v>0</v>
      </c>
      <c r="DL58" s="28">
        <v>0</v>
      </c>
      <c r="DM58" s="28">
        <v>0</v>
      </c>
      <c r="DN58" s="28">
        <v>0</v>
      </c>
      <c r="DO58" s="28">
        <v>0</v>
      </c>
      <c r="DP58" s="28">
        <v>0</v>
      </c>
      <c r="DQ58" s="28">
        <v>0</v>
      </c>
      <c r="DR58" s="28">
        <v>0</v>
      </c>
      <c r="DS58" s="28">
        <v>0</v>
      </c>
      <c r="DT58" s="28">
        <v>0</v>
      </c>
      <c r="DU58" s="28">
        <v>0</v>
      </c>
      <c r="DV58" s="28">
        <v>0</v>
      </c>
      <c r="DW58" s="28">
        <v>0</v>
      </c>
      <c r="DX58" s="28">
        <v>0</v>
      </c>
      <c r="DY58" s="28">
        <v>0</v>
      </c>
      <c r="DZ58" s="28">
        <v>0</v>
      </c>
      <c r="EA58" s="28">
        <v>0</v>
      </c>
      <c r="EB58" s="28">
        <v>0</v>
      </c>
      <c r="EC58" s="28">
        <v>0</v>
      </c>
      <c r="ED58" s="28">
        <v>0</v>
      </c>
      <c r="EE58" s="28">
        <v>0</v>
      </c>
      <c r="EF58" s="28">
        <v>0</v>
      </c>
      <c r="EG58" s="28">
        <v>0</v>
      </c>
      <c r="EH58" s="28">
        <v>0</v>
      </c>
      <c r="EI58" s="28">
        <v>0</v>
      </c>
      <c r="EJ58" s="28">
        <v>0</v>
      </c>
      <c r="EK58" s="28">
        <v>0</v>
      </c>
      <c r="EL58" s="28">
        <v>0</v>
      </c>
      <c r="EM58" s="28">
        <v>541.61888990328828</v>
      </c>
      <c r="EN58" s="28">
        <v>0</v>
      </c>
      <c r="EO58" s="28">
        <v>0</v>
      </c>
      <c r="EP58" s="28">
        <v>0</v>
      </c>
      <c r="EQ58" s="28">
        <v>0</v>
      </c>
      <c r="ER58" s="28">
        <v>0</v>
      </c>
      <c r="ES58" s="28">
        <f t="shared" si="0"/>
        <v>9623.8694743685228</v>
      </c>
      <c r="ET58" s="28">
        <v>58477.457550071369</v>
      </c>
      <c r="EU58" s="28">
        <v>0</v>
      </c>
      <c r="EV58" s="28">
        <v>0</v>
      </c>
      <c r="EW58" s="28">
        <v>0</v>
      </c>
      <c r="EX58" s="28">
        <v>0</v>
      </c>
      <c r="EY58" s="28">
        <v>0</v>
      </c>
      <c r="EZ58" s="28">
        <v>4379.2263722500002</v>
      </c>
      <c r="FA58" s="28">
        <f t="shared" si="1"/>
        <v>72480.553396689895</v>
      </c>
      <c r="FB58" s="33">
        <f>+FA58-Cuadro_Oferta_2013!EX58</f>
        <v>0</v>
      </c>
      <c r="AMC58"/>
      <c r="AMD58"/>
      <c r="AME58"/>
      <c r="AMF58"/>
      <c r="AMG58"/>
      <c r="AMH58"/>
      <c r="AMI58"/>
      <c r="AMJ58"/>
    </row>
    <row r="59" spans="1:1024" s="5" customFormat="1" x14ac:dyDescent="0.25">
      <c r="A59" s="9">
        <v>55</v>
      </c>
      <c r="B59" s="22"/>
      <c r="C59" s="24" t="s">
        <v>397</v>
      </c>
      <c r="D59" s="25" t="s">
        <v>398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v>4.4884883427868534</v>
      </c>
      <c r="Q59" s="28">
        <v>7.2404064411207614</v>
      </c>
      <c r="R59" s="28">
        <v>0</v>
      </c>
      <c r="S59" s="28">
        <v>0</v>
      </c>
      <c r="T59" s="28">
        <v>0</v>
      </c>
      <c r="U59" s="28">
        <v>0</v>
      </c>
      <c r="V59" s="28">
        <v>97.45108761514534</v>
      </c>
      <c r="W59" s="28">
        <v>0</v>
      </c>
      <c r="X59" s="28">
        <v>0</v>
      </c>
      <c r="Y59" s="28">
        <v>6.9972320492653859</v>
      </c>
      <c r="Z59" s="28">
        <v>69.699827758921259</v>
      </c>
      <c r="AA59" s="28">
        <v>0</v>
      </c>
      <c r="AB59" s="28">
        <v>0</v>
      </c>
      <c r="AC59" s="28">
        <v>7.9374957822835643</v>
      </c>
      <c r="AD59" s="28">
        <v>221.29810840446439</v>
      </c>
      <c r="AE59" s="28">
        <v>0</v>
      </c>
      <c r="AF59" s="28">
        <v>0</v>
      </c>
      <c r="AG59" s="28">
        <v>0</v>
      </c>
      <c r="AH59" s="28">
        <v>0</v>
      </c>
      <c r="AI59" s="28">
        <v>0</v>
      </c>
      <c r="AJ59" s="28">
        <v>32.107141399626144</v>
      </c>
      <c r="AK59" s="28">
        <v>0</v>
      </c>
      <c r="AL59" s="28">
        <v>0</v>
      </c>
      <c r="AM59" s="28">
        <v>0</v>
      </c>
      <c r="AN59" s="28">
        <v>30.755292968647787</v>
      </c>
      <c r="AO59" s="28">
        <v>0</v>
      </c>
      <c r="AP59" s="28">
        <v>0</v>
      </c>
      <c r="AQ59" s="28">
        <v>0</v>
      </c>
      <c r="AR59" s="28">
        <v>0</v>
      </c>
      <c r="AS59" s="28">
        <v>0</v>
      </c>
      <c r="AT59" s="28">
        <v>0</v>
      </c>
      <c r="AU59" s="28">
        <v>4.3696493626708968</v>
      </c>
      <c r="AV59" s="28">
        <v>0</v>
      </c>
      <c r="AW59" s="28">
        <v>0</v>
      </c>
      <c r="AX59" s="28">
        <v>0</v>
      </c>
      <c r="AY59" s="28">
        <v>0</v>
      </c>
      <c r="AZ59" s="28">
        <v>0</v>
      </c>
      <c r="BA59" s="28">
        <v>0</v>
      </c>
      <c r="BB59" s="28">
        <v>0</v>
      </c>
      <c r="BC59" s="28">
        <v>0</v>
      </c>
      <c r="BD59" s="28">
        <v>0</v>
      </c>
      <c r="BE59" s="28">
        <v>0</v>
      </c>
      <c r="BF59" s="28">
        <v>60.026883386791198</v>
      </c>
      <c r="BG59" s="28">
        <v>786.41731717860353</v>
      </c>
      <c r="BH59" s="28">
        <v>0</v>
      </c>
      <c r="BI59" s="28">
        <v>55.815571666403429</v>
      </c>
      <c r="BJ59" s="28">
        <v>0</v>
      </c>
      <c r="BK59" s="28">
        <v>0</v>
      </c>
      <c r="BL59" s="28">
        <v>0</v>
      </c>
      <c r="BM59" s="28">
        <v>0</v>
      </c>
      <c r="BN59" s="28">
        <v>18.514641507365226</v>
      </c>
      <c r="BO59" s="28">
        <v>0</v>
      </c>
      <c r="BP59" s="28">
        <v>0</v>
      </c>
      <c r="BQ59" s="28">
        <v>18.541053901836719</v>
      </c>
      <c r="BR59" s="28">
        <v>23.156243003025374</v>
      </c>
      <c r="BS59" s="28">
        <v>51.126858090325769</v>
      </c>
      <c r="BT59" s="28">
        <v>0</v>
      </c>
      <c r="BU59" s="28">
        <v>0</v>
      </c>
      <c r="BV59" s="28">
        <v>0</v>
      </c>
      <c r="BW59" s="28">
        <v>0</v>
      </c>
      <c r="BX59" s="28">
        <v>0</v>
      </c>
      <c r="BY59" s="28">
        <v>4.9150033008039848</v>
      </c>
      <c r="BZ59" s="28">
        <v>0</v>
      </c>
      <c r="CA59" s="28">
        <v>39.763277785919279</v>
      </c>
      <c r="CB59" s="28">
        <v>3.7461245676011736</v>
      </c>
      <c r="CC59" s="28">
        <v>0</v>
      </c>
      <c r="CD59" s="28">
        <v>0</v>
      </c>
      <c r="CE59" s="28">
        <v>86.53946897115442</v>
      </c>
      <c r="CF59" s="28">
        <v>10.20198013356568</v>
      </c>
      <c r="CG59" s="28">
        <v>22.53387254584225</v>
      </c>
      <c r="CH59" s="28">
        <v>47.199394046779517</v>
      </c>
      <c r="CI59" s="28">
        <v>5.5281021243254678</v>
      </c>
      <c r="CJ59" s="28">
        <v>33.204323551616547</v>
      </c>
      <c r="CK59" s="28">
        <v>0</v>
      </c>
      <c r="CL59" s="28">
        <v>0</v>
      </c>
      <c r="CM59" s="28">
        <v>0</v>
      </c>
      <c r="CN59" s="28">
        <v>0</v>
      </c>
      <c r="CO59" s="28">
        <v>117.09365107127425</v>
      </c>
      <c r="CP59" s="28">
        <v>334.66660851692984</v>
      </c>
      <c r="CQ59" s="28">
        <v>896.21553238418392</v>
      </c>
      <c r="CR59" s="28">
        <v>0</v>
      </c>
      <c r="CS59" s="28">
        <v>0</v>
      </c>
      <c r="CT59" s="28">
        <v>0</v>
      </c>
      <c r="CU59" s="28">
        <v>0</v>
      </c>
      <c r="CV59" s="28">
        <v>0</v>
      </c>
      <c r="CW59" s="28">
        <v>0</v>
      </c>
      <c r="CX59" s="28">
        <v>2.2418221516267791</v>
      </c>
      <c r="CY59" s="28">
        <v>0</v>
      </c>
      <c r="CZ59" s="28">
        <v>0</v>
      </c>
      <c r="DA59" s="28">
        <v>58.173687750557846</v>
      </c>
      <c r="DB59" s="28">
        <v>104.05637433852753</v>
      </c>
      <c r="DC59" s="28">
        <v>0</v>
      </c>
      <c r="DD59" s="28">
        <v>20.755491103573767</v>
      </c>
      <c r="DE59" s="28">
        <v>0</v>
      </c>
      <c r="DF59" s="28">
        <v>0</v>
      </c>
      <c r="DG59" s="28">
        <v>0</v>
      </c>
      <c r="DH59" s="28">
        <v>0</v>
      </c>
      <c r="DI59" s="28">
        <v>0</v>
      </c>
      <c r="DJ59" s="28">
        <v>0</v>
      </c>
      <c r="DK59" s="28">
        <v>0</v>
      </c>
      <c r="DL59" s="28">
        <v>0</v>
      </c>
      <c r="DM59" s="28">
        <v>0</v>
      </c>
      <c r="DN59" s="28">
        <v>0</v>
      </c>
      <c r="DO59" s="28">
        <v>0</v>
      </c>
      <c r="DP59" s="28">
        <v>0</v>
      </c>
      <c r="DQ59" s="28">
        <v>0</v>
      </c>
      <c r="DR59" s="28">
        <v>0</v>
      </c>
      <c r="DS59" s="28">
        <v>0</v>
      </c>
      <c r="DT59" s="28">
        <v>0</v>
      </c>
      <c r="DU59" s="28">
        <v>0.86379150656207626</v>
      </c>
      <c r="DV59" s="28">
        <v>0</v>
      </c>
      <c r="DW59" s="28">
        <v>0</v>
      </c>
      <c r="DX59" s="28">
        <v>0</v>
      </c>
      <c r="DY59" s="28">
        <v>0</v>
      </c>
      <c r="DZ59" s="28">
        <v>1183.1043095854454</v>
      </c>
      <c r="EA59" s="28">
        <v>0</v>
      </c>
      <c r="EB59" s="28">
        <v>10.228567936327968</v>
      </c>
      <c r="EC59" s="28">
        <v>0</v>
      </c>
      <c r="ED59" s="28">
        <v>255.52022717607809</v>
      </c>
      <c r="EE59" s="28">
        <v>0</v>
      </c>
      <c r="EF59" s="28">
        <v>0</v>
      </c>
      <c r="EG59" s="28">
        <v>88.049042813887496</v>
      </c>
      <c r="EH59" s="28">
        <v>0</v>
      </c>
      <c r="EI59" s="28">
        <v>0</v>
      </c>
      <c r="EJ59" s="28">
        <v>0</v>
      </c>
      <c r="EK59" s="28">
        <v>0</v>
      </c>
      <c r="EL59" s="28">
        <v>0</v>
      </c>
      <c r="EM59" s="28">
        <v>204.63595729164584</v>
      </c>
      <c r="EN59" s="28">
        <v>0</v>
      </c>
      <c r="EO59" s="28">
        <v>0</v>
      </c>
      <c r="EP59" s="28">
        <v>0</v>
      </c>
      <c r="EQ59" s="28">
        <v>3.8889367741198786</v>
      </c>
      <c r="ER59" s="28">
        <v>0</v>
      </c>
      <c r="ES59" s="28">
        <f t="shared" si="0"/>
        <v>5029.0688462876324</v>
      </c>
      <c r="ET59" s="28">
        <v>149050.00542735303</v>
      </c>
      <c r="EU59" s="28">
        <v>0</v>
      </c>
      <c r="EV59" s="28">
        <v>0</v>
      </c>
      <c r="EW59" s="28">
        <v>0</v>
      </c>
      <c r="EX59" s="28">
        <v>0</v>
      </c>
      <c r="EY59" s="28">
        <v>0</v>
      </c>
      <c r="EZ59" s="28">
        <v>938.37977392809455</v>
      </c>
      <c r="FA59" s="28">
        <f t="shared" si="1"/>
        <v>155017.45404756875</v>
      </c>
      <c r="FB59" s="33">
        <f>+FA59-Cuadro_Oferta_2013!EX59</f>
        <v>0</v>
      </c>
      <c r="AMC59"/>
      <c r="AMD59"/>
      <c r="AME59"/>
      <c r="AMF59"/>
      <c r="AMG59"/>
      <c r="AMH59"/>
      <c r="AMI59"/>
      <c r="AMJ59"/>
    </row>
    <row r="60" spans="1:1024" s="5" customFormat="1" ht="51" x14ac:dyDescent="0.25">
      <c r="A60" s="9">
        <v>56</v>
      </c>
      <c r="B60" s="22"/>
      <c r="C60" s="24" t="s">
        <v>399</v>
      </c>
      <c r="D60" s="25" t="s">
        <v>400</v>
      </c>
      <c r="E60" s="28">
        <v>0</v>
      </c>
      <c r="F60" s="28">
        <v>0</v>
      </c>
      <c r="G60" s="28">
        <v>0</v>
      </c>
      <c r="H60" s="28">
        <v>0</v>
      </c>
      <c r="I60" s="28">
        <v>556.08906338730299</v>
      </c>
      <c r="J60" s="28">
        <v>0</v>
      </c>
      <c r="K60" s="28">
        <v>51.202828343676885</v>
      </c>
      <c r="L60" s="28">
        <v>0</v>
      </c>
      <c r="M60" s="28">
        <v>328.0863267613376</v>
      </c>
      <c r="N60" s="28">
        <v>1597.459623961769</v>
      </c>
      <c r="O60" s="28">
        <v>0</v>
      </c>
      <c r="P60" s="28">
        <v>161.55456726801239</v>
      </c>
      <c r="Q60" s="28">
        <v>242.80239630342774</v>
      </c>
      <c r="R60" s="28">
        <v>330.29101620730273</v>
      </c>
      <c r="S60" s="28">
        <v>0</v>
      </c>
      <c r="T60" s="28">
        <v>7893.3972788147257</v>
      </c>
      <c r="U60" s="28">
        <v>82.774962015134633</v>
      </c>
      <c r="V60" s="28">
        <v>0</v>
      </c>
      <c r="W60" s="28">
        <v>158.94969851709743</v>
      </c>
      <c r="X60" s="28">
        <v>52.420717560859373</v>
      </c>
      <c r="Y60" s="28">
        <v>150.6691843058839</v>
      </c>
      <c r="Z60" s="28">
        <v>702.20491665707414</v>
      </c>
      <c r="AA60" s="28">
        <v>0</v>
      </c>
      <c r="AB60" s="28">
        <v>0</v>
      </c>
      <c r="AC60" s="28">
        <v>118.949098881716</v>
      </c>
      <c r="AD60" s="28">
        <v>293.10746148439182</v>
      </c>
      <c r="AE60" s="28">
        <v>0</v>
      </c>
      <c r="AF60" s="28">
        <v>42.955220249919698</v>
      </c>
      <c r="AG60" s="28">
        <v>111.31962584238944</v>
      </c>
      <c r="AH60" s="28">
        <v>0</v>
      </c>
      <c r="AI60" s="28">
        <v>0</v>
      </c>
      <c r="AJ60" s="28">
        <v>0</v>
      </c>
      <c r="AK60" s="28">
        <v>178.58251790214152</v>
      </c>
      <c r="AL60" s="28">
        <v>192.02349081330755</v>
      </c>
      <c r="AM60" s="28">
        <v>452.71918968741136</v>
      </c>
      <c r="AN60" s="28">
        <v>1800.0167710769506</v>
      </c>
      <c r="AO60" s="28">
        <v>311.39707374970413</v>
      </c>
      <c r="AP60" s="28">
        <v>4366.6074657696608</v>
      </c>
      <c r="AQ60" s="28">
        <v>49.793813798713686</v>
      </c>
      <c r="AR60" s="28">
        <v>951.5613873056318</v>
      </c>
      <c r="AS60" s="28">
        <v>546.04326809551935</v>
      </c>
      <c r="AT60" s="28">
        <v>46.087899917937129</v>
      </c>
      <c r="AU60" s="28">
        <v>49.095476912659436</v>
      </c>
      <c r="AV60" s="28">
        <v>183.93063559391692</v>
      </c>
      <c r="AW60" s="28">
        <v>134.80249993213798</v>
      </c>
      <c r="AX60" s="28">
        <v>0</v>
      </c>
      <c r="AY60" s="28">
        <v>570.9167251733694</v>
      </c>
      <c r="AZ60" s="28">
        <v>126.56176557028382</v>
      </c>
      <c r="BA60" s="28">
        <v>91.336794079636547</v>
      </c>
      <c r="BB60" s="28">
        <v>617.82779073826259</v>
      </c>
      <c r="BC60" s="28">
        <v>0</v>
      </c>
      <c r="BD60" s="28">
        <v>95.206842871491503</v>
      </c>
      <c r="BE60" s="28">
        <v>155.94617030563245</v>
      </c>
      <c r="BF60" s="28">
        <v>291.7386891410232</v>
      </c>
      <c r="BG60" s="28">
        <v>16.197483259968511</v>
      </c>
      <c r="BH60" s="28">
        <v>18556.506743784732</v>
      </c>
      <c r="BI60" s="28">
        <v>800.30271936605186</v>
      </c>
      <c r="BJ60" s="28">
        <v>343.18551140771888</v>
      </c>
      <c r="BK60" s="28">
        <v>0</v>
      </c>
      <c r="BL60" s="28">
        <v>567.00202712958423</v>
      </c>
      <c r="BM60" s="28">
        <v>26.123333936921</v>
      </c>
      <c r="BN60" s="28">
        <v>578.63002990041582</v>
      </c>
      <c r="BO60" s="28">
        <v>394.3472219776823</v>
      </c>
      <c r="BP60" s="28">
        <v>0</v>
      </c>
      <c r="BQ60" s="28">
        <v>186.13271606157934</v>
      </c>
      <c r="BR60" s="28">
        <v>570.38206668529062</v>
      </c>
      <c r="BS60" s="28">
        <v>3439.1798820279901</v>
      </c>
      <c r="BT60" s="28">
        <v>2817.9112660917544</v>
      </c>
      <c r="BU60" s="28">
        <v>131.57357834242572</v>
      </c>
      <c r="BV60" s="28">
        <v>1507.0230528235049</v>
      </c>
      <c r="BW60" s="28">
        <v>405.20661788826646</v>
      </c>
      <c r="BX60" s="28">
        <v>1198.2843529062343</v>
      </c>
      <c r="BY60" s="28">
        <v>0</v>
      </c>
      <c r="BZ60" s="28">
        <v>0</v>
      </c>
      <c r="CA60" s="28">
        <v>1765.8073616100589</v>
      </c>
      <c r="CB60" s="28">
        <v>354.50047096988595</v>
      </c>
      <c r="CC60" s="28">
        <v>209.99411789561532</v>
      </c>
      <c r="CD60" s="28">
        <v>12507.784776686911</v>
      </c>
      <c r="CE60" s="28">
        <v>680.13385957649723</v>
      </c>
      <c r="CF60" s="28">
        <v>2502.5389960548641</v>
      </c>
      <c r="CG60" s="28">
        <v>194.80705897850368</v>
      </c>
      <c r="CH60" s="28">
        <v>167.34348877063633</v>
      </c>
      <c r="CI60" s="28">
        <v>47.189494728736662</v>
      </c>
      <c r="CJ60" s="28">
        <v>25.076188686320393</v>
      </c>
      <c r="CK60" s="28">
        <v>0</v>
      </c>
      <c r="CL60" s="28">
        <v>18728.151510893069</v>
      </c>
      <c r="CM60" s="28">
        <v>12837.181696174892</v>
      </c>
      <c r="CN60" s="28">
        <v>1143.400305409446</v>
      </c>
      <c r="CO60" s="28">
        <v>3991.7051697394018</v>
      </c>
      <c r="CP60" s="28">
        <v>4457.851305800853</v>
      </c>
      <c r="CQ60" s="28">
        <v>2397.7402041406749</v>
      </c>
      <c r="CR60" s="28">
        <v>0</v>
      </c>
      <c r="CS60" s="28">
        <v>0</v>
      </c>
      <c r="CT60" s="28">
        <v>0</v>
      </c>
      <c r="CU60" s="28">
        <v>0</v>
      </c>
      <c r="CV60" s="28">
        <v>0</v>
      </c>
      <c r="CW60" s="28">
        <v>0</v>
      </c>
      <c r="CX60" s="28">
        <v>77.184615067689776</v>
      </c>
      <c r="CY60" s="28">
        <v>256.05874692219641</v>
      </c>
      <c r="CZ60" s="28">
        <v>217.08240473517338</v>
      </c>
      <c r="DA60" s="28">
        <v>381.80877018752193</v>
      </c>
      <c r="DB60" s="28">
        <v>1287.8062246055638</v>
      </c>
      <c r="DC60" s="28">
        <v>21.828095867238545</v>
      </c>
      <c r="DD60" s="28">
        <v>90.497732868296282</v>
      </c>
      <c r="DE60" s="28">
        <v>0</v>
      </c>
      <c r="DF60" s="28">
        <v>1.0755447557670932</v>
      </c>
      <c r="DG60" s="28">
        <v>46.653188143057676</v>
      </c>
      <c r="DH60" s="28">
        <v>19.885804039153754</v>
      </c>
      <c r="DI60" s="28">
        <v>0</v>
      </c>
      <c r="DJ60" s="28">
        <v>21.932239903609567</v>
      </c>
      <c r="DK60" s="28">
        <v>12853.623080284255</v>
      </c>
      <c r="DL60" s="28">
        <v>0</v>
      </c>
      <c r="DM60" s="28">
        <v>0</v>
      </c>
      <c r="DN60" s="28">
        <v>42.631728887036786</v>
      </c>
      <c r="DO60" s="28">
        <v>164.28044820817314</v>
      </c>
      <c r="DP60" s="28">
        <v>27.677020921992057</v>
      </c>
      <c r="DQ60" s="28">
        <v>0</v>
      </c>
      <c r="DR60" s="28">
        <v>119.95798842669961</v>
      </c>
      <c r="DS60" s="28">
        <v>0</v>
      </c>
      <c r="DT60" s="28">
        <v>0</v>
      </c>
      <c r="DU60" s="28">
        <v>15.174942444652421</v>
      </c>
      <c r="DV60" s="28">
        <v>66.007285655337029</v>
      </c>
      <c r="DW60" s="28">
        <v>0</v>
      </c>
      <c r="DX60" s="28">
        <v>2.4192198759496177</v>
      </c>
      <c r="DY60" s="28">
        <v>0</v>
      </c>
      <c r="DZ60" s="28">
        <v>0</v>
      </c>
      <c r="EA60" s="28">
        <v>45.453705115568908</v>
      </c>
      <c r="EB60" s="28">
        <v>82.70364243676714</v>
      </c>
      <c r="EC60" s="28">
        <v>219.34163375747852</v>
      </c>
      <c r="ED60" s="28">
        <v>139.58593526064607</v>
      </c>
      <c r="EE60" s="28">
        <v>0</v>
      </c>
      <c r="EF60" s="28">
        <v>615.30926634615093</v>
      </c>
      <c r="EG60" s="28">
        <v>1140.9696667299568</v>
      </c>
      <c r="EH60" s="28">
        <v>112.47186242440975</v>
      </c>
      <c r="EI60" s="28">
        <v>20.79375720499727</v>
      </c>
      <c r="EJ60" s="28">
        <v>11.532131086320513</v>
      </c>
      <c r="EK60" s="28">
        <v>49.106585259999484</v>
      </c>
      <c r="EL60" s="28">
        <v>96.253600999466101</v>
      </c>
      <c r="EM60" s="28">
        <v>0</v>
      </c>
      <c r="EN60" s="28">
        <v>0</v>
      </c>
      <c r="EO60" s="28">
        <v>0</v>
      </c>
      <c r="EP60" s="28">
        <v>284.95519474093277</v>
      </c>
      <c r="EQ60" s="28">
        <v>0</v>
      </c>
      <c r="ER60" s="28">
        <v>0</v>
      </c>
      <c r="ES60" s="28">
        <f t="shared" si="0"/>
        <v>136167.6869278659</v>
      </c>
      <c r="ET60" s="28">
        <v>33391.267219321991</v>
      </c>
      <c r="EU60" s="28">
        <v>0</v>
      </c>
      <c r="EV60" s="28">
        <v>0</v>
      </c>
      <c r="EW60" s="28">
        <v>3350.3126222598157</v>
      </c>
      <c r="EX60" s="28">
        <v>0</v>
      </c>
      <c r="EY60" s="28">
        <v>0</v>
      </c>
      <c r="EZ60" s="28">
        <v>16788.801957506781</v>
      </c>
      <c r="FA60" s="28">
        <f t="shared" si="1"/>
        <v>189698.06872695446</v>
      </c>
      <c r="FB60" s="33">
        <f>+FA60-Cuadro_Oferta_2013!EX60</f>
        <v>0</v>
      </c>
      <c r="AMC60"/>
      <c r="AMD60"/>
      <c r="AME60"/>
      <c r="AMF60"/>
      <c r="AMG60"/>
      <c r="AMH60"/>
      <c r="AMI60"/>
      <c r="AMJ60"/>
    </row>
    <row r="61" spans="1:1024" s="5" customFormat="1" x14ac:dyDescent="0.25">
      <c r="A61" s="9">
        <v>57</v>
      </c>
      <c r="B61" s="22"/>
      <c r="C61" s="24" t="s">
        <v>401</v>
      </c>
      <c r="D61" s="25" t="s">
        <v>402</v>
      </c>
      <c r="E61" s="28">
        <v>0</v>
      </c>
      <c r="F61" s="28">
        <v>0</v>
      </c>
      <c r="G61" s="28">
        <v>0</v>
      </c>
      <c r="H61" s="28">
        <v>788.94675287344398</v>
      </c>
      <c r="I61" s="28">
        <v>3915.3527212103781</v>
      </c>
      <c r="J61" s="28">
        <v>0</v>
      </c>
      <c r="K61" s="28">
        <v>190.10797225101447</v>
      </c>
      <c r="L61" s="28">
        <v>0</v>
      </c>
      <c r="M61" s="28">
        <v>0</v>
      </c>
      <c r="N61" s="28">
        <v>778.83906121640734</v>
      </c>
      <c r="O61" s="28">
        <v>0</v>
      </c>
      <c r="P61" s="28">
        <v>692.7887273180462</v>
      </c>
      <c r="Q61" s="28">
        <v>1734.3195065472214</v>
      </c>
      <c r="R61" s="28">
        <v>29602.010187010175</v>
      </c>
      <c r="S61" s="28">
        <v>225.56474414479396</v>
      </c>
      <c r="T61" s="28">
        <v>59552.247641067697</v>
      </c>
      <c r="U61" s="28">
        <v>492.36507575407569</v>
      </c>
      <c r="V61" s="28">
        <v>0</v>
      </c>
      <c r="W61" s="28">
        <v>947.99637499481912</v>
      </c>
      <c r="X61" s="28">
        <v>74.69498626210742</v>
      </c>
      <c r="Y61" s="28">
        <v>481.02496286719088</v>
      </c>
      <c r="Z61" s="28">
        <v>1986.4810460152516</v>
      </c>
      <c r="AA61" s="28">
        <v>0</v>
      </c>
      <c r="AB61" s="28">
        <v>2854.2264246061804</v>
      </c>
      <c r="AC61" s="28">
        <v>173.3817997917057</v>
      </c>
      <c r="AD61" s="28">
        <v>1714.8001073951882</v>
      </c>
      <c r="AE61" s="28">
        <v>75.019144976692232</v>
      </c>
      <c r="AF61" s="28">
        <v>281.10072226155035</v>
      </c>
      <c r="AG61" s="28">
        <v>256.596947730652</v>
      </c>
      <c r="AH61" s="28">
        <v>1464.3588970856204</v>
      </c>
      <c r="AI61" s="28">
        <v>1.0595711720972119</v>
      </c>
      <c r="AJ61" s="28">
        <v>57.092789037449798</v>
      </c>
      <c r="AK61" s="28">
        <v>1412.6613275510331</v>
      </c>
      <c r="AL61" s="28">
        <v>2288.0603740921615</v>
      </c>
      <c r="AM61" s="28">
        <v>2336.5602491161326</v>
      </c>
      <c r="AN61" s="28">
        <v>5976.1467411960512</v>
      </c>
      <c r="AO61" s="28">
        <v>3823.5637256265645</v>
      </c>
      <c r="AP61" s="28">
        <v>17914.99554529645</v>
      </c>
      <c r="AQ61" s="28">
        <v>667.63787975259015</v>
      </c>
      <c r="AR61" s="28">
        <v>3277.2278094045273</v>
      </c>
      <c r="AS61" s="28">
        <v>9775.3900633326339</v>
      </c>
      <c r="AT61" s="28">
        <v>515.46855081476747</v>
      </c>
      <c r="AU61" s="28">
        <v>838.27746514382011</v>
      </c>
      <c r="AV61" s="28">
        <v>1376.1465858145571</v>
      </c>
      <c r="AW61" s="28">
        <v>199.95676980318385</v>
      </c>
      <c r="AX61" s="28">
        <v>673.28318128504327</v>
      </c>
      <c r="AY61" s="28">
        <v>6656.9235065480734</v>
      </c>
      <c r="AZ61" s="28">
        <v>827.64969314133305</v>
      </c>
      <c r="BA61" s="28">
        <v>584.19758350572761</v>
      </c>
      <c r="BB61" s="28">
        <v>8677.8469919864328</v>
      </c>
      <c r="BC61" s="28">
        <v>1521.5532493000389</v>
      </c>
      <c r="BD61" s="28">
        <v>953.87537051868776</v>
      </c>
      <c r="BE61" s="28">
        <v>2237.0514038340043</v>
      </c>
      <c r="BF61" s="28">
        <v>251.2517013623289</v>
      </c>
      <c r="BG61" s="28">
        <v>122.50914916000566</v>
      </c>
      <c r="BH61" s="28">
        <v>557.89679959992702</v>
      </c>
      <c r="BI61" s="28">
        <v>93301.120416365535</v>
      </c>
      <c r="BJ61" s="28">
        <v>33423.345561566493</v>
      </c>
      <c r="BK61" s="28">
        <v>0</v>
      </c>
      <c r="BL61" s="28">
        <v>4814.0647761233522</v>
      </c>
      <c r="BM61" s="28">
        <v>72.366933154560684</v>
      </c>
      <c r="BN61" s="28">
        <v>2023.5762534843209</v>
      </c>
      <c r="BO61" s="28">
        <v>4936.8034630748207</v>
      </c>
      <c r="BP61" s="28">
        <v>150.1841911678375</v>
      </c>
      <c r="BQ61" s="28">
        <v>2453.8670320089764</v>
      </c>
      <c r="BR61" s="28">
        <v>2164.880271519889</v>
      </c>
      <c r="BS61" s="28">
        <v>5862.0959398420682</v>
      </c>
      <c r="BT61" s="28">
        <v>5672.4204984935031</v>
      </c>
      <c r="BU61" s="28">
        <v>1038.1739686712967</v>
      </c>
      <c r="BV61" s="28">
        <v>3143.3624377489095</v>
      </c>
      <c r="BW61" s="28">
        <v>2293.6871461285004</v>
      </c>
      <c r="BX61" s="28">
        <v>1509.8431206288883</v>
      </c>
      <c r="BY61" s="28">
        <v>431.63894396841999</v>
      </c>
      <c r="BZ61" s="28">
        <v>372.72502097095872</v>
      </c>
      <c r="CA61" s="28">
        <v>3612.9416669365264</v>
      </c>
      <c r="CB61" s="28">
        <v>326.78713859940962</v>
      </c>
      <c r="CC61" s="28">
        <v>51.659110151082992</v>
      </c>
      <c r="CD61" s="28">
        <v>1453.7389182232985</v>
      </c>
      <c r="CE61" s="28">
        <v>11387.882359133615</v>
      </c>
      <c r="CF61" s="28">
        <v>2646.1620458155944</v>
      </c>
      <c r="CG61" s="28">
        <v>1463.7072304862036</v>
      </c>
      <c r="CH61" s="28">
        <v>1437.914907435957</v>
      </c>
      <c r="CI61" s="28">
        <v>291.21868749212973</v>
      </c>
      <c r="CJ61" s="28">
        <v>205.94586555200101</v>
      </c>
      <c r="CK61" s="28">
        <v>444.94630829227549</v>
      </c>
      <c r="CL61" s="28">
        <v>6600.0504472732655</v>
      </c>
      <c r="CM61" s="28">
        <v>8675.8609983552687</v>
      </c>
      <c r="CN61" s="28">
        <v>2246.4156930455315</v>
      </c>
      <c r="CO61" s="28">
        <v>6857.1665387284929</v>
      </c>
      <c r="CP61" s="28">
        <v>8557.0585588267695</v>
      </c>
      <c r="CQ61" s="28">
        <v>20717.071873973444</v>
      </c>
      <c r="CR61" s="28">
        <v>3341.4852908860512</v>
      </c>
      <c r="CS61" s="28">
        <v>0</v>
      </c>
      <c r="CT61" s="28">
        <v>4096.2893655432672</v>
      </c>
      <c r="CU61" s="28">
        <v>3570.3773175523538</v>
      </c>
      <c r="CV61" s="28">
        <v>5800.6277998467667</v>
      </c>
      <c r="CW61" s="28">
        <v>2180.0358716253631</v>
      </c>
      <c r="CX61" s="28">
        <v>280.90060581484505</v>
      </c>
      <c r="CY61" s="28">
        <v>1554.0484471518744</v>
      </c>
      <c r="CZ61" s="28">
        <v>262.88841218075726</v>
      </c>
      <c r="DA61" s="28">
        <v>5987.6527558211537</v>
      </c>
      <c r="DB61" s="28">
        <v>15130.785321572061</v>
      </c>
      <c r="DC61" s="28">
        <v>1157.3135445574192</v>
      </c>
      <c r="DD61" s="28">
        <v>1324.7482363835416</v>
      </c>
      <c r="DE61" s="28">
        <v>2856.3658416169169</v>
      </c>
      <c r="DF61" s="28">
        <v>31.396794639447432</v>
      </c>
      <c r="DG61" s="28">
        <v>4015.7878193162446</v>
      </c>
      <c r="DH61" s="28">
        <v>2400.2691181715522</v>
      </c>
      <c r="DI61" s="28">
        <v>885.51244013893017</v>
      </c>
      <c r="DJ61" s="28">
        <v>547.66996021799048</v>
      </c>
      <c r="DK61" s="28">
        <v>8105.0128586488154</v>
      </c>
      <c r="DL61" s="28">
        <v>6354.8079447143973</v>
      </c>
      <c r="DM61" s="28">
        <v>3438.3904752419794</v>
      </c>
      <c r="DN61" s="28">
        <v>1198.6383255889232</v>
      </c>
      <c r="DO61" s="28">
        <v>3487.8615526215153</v>
      </c>
      <c r="DP61" s="28">
        <v>470.02083819443749</v>
      </c>
      <c r="DQ61" s="28">
        <v>6463.0868903719493</v>
      </c>
      <c r="DR61" s="28">
        <v>4276.4286114029046</v>
      </c>
      <c r="DS61" s="28">
        <v>287.46771354987004</v>
      </c>
      <c r="DT61" s="28">
        <v>857.52074927385661</v>
      </c>
      <c r="DU61" s="28">
        <v>199.69819407638377</v>
      </c>
      <c r="DV61" s="28">
        <v>1141.23974388034</v>
      </c>
      <c r="DW61" s="28">
        <v>2.6395997116989829</v>
      </c>
      <c r="DX61" s="28">
        <v>130.86022013681401</v>
      </c>
      <c r="DY61" s="28">
        <v>1057.6524894868232</v>
      </c>
      <c r="DZ61" s="28">
        <v>1055.1414413008993</v>
      </c>
      <c r="EA61" s="28">
        <v>1910.131725782305</v>
      </c>
      <c r="EB61" s="28">
        <v>10762.855047035286</v>
      </c>
      <c r="EC61" s="28">
        <v>2433.9081923039785</v>
      </c>
      <c r="ED61" s="28">
        <v>1236.635558409155</v>
      </c>
      <c r="EE61" s="28">
        <v>45.192512467662439</v>
      </c>
      <c r="EF61" s="28">
        <v>13880.385328914999</v>
      </c>
      <c r="EG61" s="28">
        <v>25871.980361555929</v>
      </c>
      <c r="EH61" s="28">
        <v>814.07811544348203</v>
      </c>
      <c r="EI61" s="28">
        <v>152.00480540439014</v>
      </c>
      <c r="EJ61" s="28">
        <v>134.34876140041737</v>
      </c>
      <c r="EK61" s="28">
        <v>1229.2068384814197</v>
      </c>
      <c r="EL61" s="28">
        <v>1774.5887588944001</v>
      </c>
      <c r="EM61" s="28">
        <v>592.58808507101719</v>
      </c>
      <c r="EN61" s="28">
        <v>81.672959316225729</v>
      </c>
      <c r="EO61" s="28">
        <v>1396.7108266220343</v>
      </c>
      <c r="EP61" s="28">
        <v>90.867733784037682</v>
      </c>
      <c r="EQ61" s="28">
        <v>159.18368985144463</v>
      </c>
      <c r="ER61" s="28">
        <v>0</v>
      </c>
      <c r="ES61" s="28">
        <f t="shared" si="0"/>
        <v>578964.1540959914</v>
      </c>
      <c r="ET61" s="28">
        <v>217950.71808883222</v>
      </c>
      <c r="EU61" s="28">
        <v>0</v>
      </c>
      <c r="EV61" s="28">
        <v>0</v>
      </c>
      <c r="EW61" s="28">
        <v>0</v>
      </c>
      <c r="EX61" s="28">
        <v>0</v>
      </c>
      <c r="EY61" s="28">
        <v>0</v>
      </c>
      <c r="EZ61" s="28">
        <v>104291.74377378885</v>
      </c>
      <c r="FA61" s="28">
        <f t="shared" si="1"/>
        <v>901206.61595861241</v>
      </c>
      <c r="FB61" s="33">
        <f>+FA61-Cuadro_Oferta_2013!EX61</f>
        <v>0</v>
      </c>
      <c r="AMC61"/>
      <c r="AMD61"/>
      <c r="AME61"/>
      <c r="AMF61"/>
      <c r="AMG61"/>
      <c r="AMH61"/>
      <c r="AMI61"/>
      <c r="AMJ61"/>
    </row>
    <row r="62" spans="1:1024" s="5" customFormat="1" ht="38.25" x14ac:dyDescent="0.25">
      <c r="A62" s="9">
        <v>58</v>
      </c>
      <c r="B62" s="22"/>
      <c r="C62" s="24" t="s">
        <v>403</v>
      </c>
      <c r="D62" s="25" t="s">
        <v>404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127.24638883226113</v>
      </c>
      <c r="O62" s="28">
        <v>0</v>
      </c>
      <c r="P62" s="28">
        <v>55.482828766703093</v>
      </c>
      <c r="Q62" s="28">
        <v>30.74954345555868</v>
      </c>
      <c r="R62" s="28">
        <v>1843.9885493031952</v>
      </c>
      <c r="S62" s="28">
        <v>0</v>
      </c>
      <c r="T62" s="28">
        <v>1935.3186273586148</v>
      </c>
      <c r="U62" s="28">
        <v>84.972387185412543</v>
      </c>
      <c r="V62" s="28">
        <v>0</v>
      </c>
      <c r="W62" s="28">
        <v>58.642328446934869</v>
      </c>
      <c r="X62" s="28">
        <v>0</v>
      </c>
      <c r="Y62" s="28">
        <v>57.709525548734632</v>
      </c>
      <c r="Z62" s="28">
        <v>0</v>
      </c>
      <c r="AA62" s="28">
        <v>0</v>
      </c>
      <c r="AB62" s="28">
        <v>251.59877297592752</v>
      </c>
      <c r="AC62" s="28">
        <v>0</v>
      </c>
      <c r="AD62" s="28">
        <v>276.24848631860624</v>
      </c>
      <c r="AE62" s="28">
        <v>9.777295812588072</v>
      </c>
      <c r="AF62" s="28">
        <v>33.320103978303834</v>
      </c>
      <c r="AG62" s="28">
        <v>37.206405922032317</v>
      </c>
      <c r="AH62" s="28">
        <v>174.23628346471</v>
      </c>
      <c r="AI62" s="28">
        <v>0</v>
      </c>
      <c r="AJ62" s="28">
        <v>0</v>
      </c>
      <c r="AK62" s="28">
        <v>581.22260933963162</v>
      </c>
      <c r="AL62" s="28">
        <v>196.82768674970072</v>
      </c>
      <c r="AM62" s="28">
        <v>165.21732771856833</v>
      </c>
      <c r="AN62" s="28">
        <v>290.3220797388978</v>
      </c>
      <c r="AO62" s="28">
        <v>384.90441474110878</v>
      </c>
      <c r="AP62" s="28">
        <v>1437.3095194731006</v>
      </c>
      <c r="AQ62" s="28">
        <v>19.898248184966164</v>
      </c>
      <c r="AR62" s="28">
        <v>228.0853590428982</v>
      </c>
      <c r="AS62" s="28">
        <v>516.6216310795312</v>
      </c>
      <c r="AT62" s="28">
        <v>25.297029783855436</v>
      </c>
      <c r="AU62" s="28">
        <v>66.325506474827193</v>
      </c>
      <c r="AV62" s="28">
        <v>97.036668122681817</v>
      </c>
      <c r="AW62" s="28">
        <v>11.495731474244366</v>
      </c>
      <c r="AX62" s="28">
        <v>49.384668405469412</v>
      </c>
      <c r="AY62" s="28">
        <v>701.4077154664102</v>
      </c>
      <c r="AZ62" s="28">
        <v>104.42984000304551</v>
      </c>
      <c r="BA62" s="28">
        <v>146.99945551993</v>
      </c>
      <c r="BB62" s="28">
        <v>481.99056056865322</v>
      </c>
      <c r="BC62" s="28">
        <v>11.267823296901614</v>
      </c>
      <c r="BD62" s="28">
        <v>103.79463026143137</v>
      </c>
      <c r="BE62" s="28">
        <v>467.92516185415911</v>
      </c>
      <c r="BF62" s="28">
        <v>42.778034504275666</v>
      </c>
      <c r="BG62" s="28">
        <v>14.284871835920686</v>
      </c>
      <c r="BH62" s="28">
        <v>79.09039825393711</v>
      </c>
      <c r="BI62" s="28">
        <v>1049.332749992313</v>
      </c>
      <c r="BJ62" s="28">
        <v>5109.2548795904095</v>
      </c>
      <c r="BK62" s="28">
        <v>0</v>
      </c>
      <c r="BL62" s="28">
        <v>738.75675329771047</v>
      </c>
      <c r="BM62" s="28">
        <v>9.4233064193402587</v>
      </c>
      <c r="BN62" s="28">
        <v>1009.9556008875834</v>
      </c>
      <c r="BO62" s="28">
        <v>394.47318535333699</v>
      </c>
      <c r="BP62" s="28">
        <v>20.436666822903291</v>
      </c>
      <c r="BQ62" s="28">
        <v>1421.222625106328</v>
      </c>
      <c r="BR62" s="28">
        <v>197.69555123823059</v>
      </c>
      <c r="BS62" s="28">
        <v>504.07809159207375</v>
      </c>
      <c r="BT62" s="28">
        <v>67.678833720373973</v>
      </c>
      <c r="BU62" s="28">
        <v>54.177651866431027</v>
      </c>
      <c r="BV62" s="28">
        <v>384.35519081193979</v>
      </c>
      <c r="BW62" s="28">
        <v>326.28271227259859</v>
      </c>
      <c r="BX62" s="28">
        <v>275.32139654805877</v>
      </c>
      <c r="BY62" s="28">
        <v>37.11845071971026</v>
      </c>
      <c r="BZ62" s="28">
        <v>38.237595954021884</v>
      </c>
      <c r="CA62" s="28">
        <v>1516.9128598771288</v>
      </c>
      <c r="CB62" s="28">
        <v>40.495845221460463</v>
      </c>
      <c r="CC62" s="28">
        <v>18.632306499165345</v>
      </c>
      <c r="CD62" s="28">
        <v>608.07364710399702</v>
      </c>
      <c r="CE62" s="28">
        <v>3703.8998891790061</v>
      </c>
      <c r="CF62" s="28">
        <v>214.78148112446462</v>
      </c>
      <c r="CG62" s="28">
        <v>433.98030229437484</v>
      </c>
      <c r="CH62" s="28">
        <v>303.71573882141786</v>
      </c>
      <c r="CI62" s="28">
        <v>214.11369449287801</v>
      </c>
      <c r="CJ62" s="28">
        <v>20.89843801081998</v>
      </c>
      <c r="CK62" s="28">
        <v>147.86806973732482</v>
      </c>
      <c r="CL62" s="28">
        <v>895.93105981072017</v>
      </c>
      <c r="CM62" s="28">
        <v>0</v>
      </c>
      <c r="CN62" s="28">
        <v>352.80342029641366</v>
      </c>
      <c r="CO62" s="28">
        <v>834.06975001597084</v>
      </c>
      <c r="CP62" s="28">
        <v>4893.0008370138075</v>
      </c>
      <c r="CQ62" s="28">
        <v>22109.479990207645</v>
      </c>
      <c r="CR62" s="28">
        <v>376.19531719824107</v>
      </c>
      <c r="CS62" s="28">
        <v>0</v>
      </c>
      <c r="CT62" s="28">
        <v>552.3173712102714</v>
      </c>
      <c r="CU62" s="28">
        <v>0</v>
      </c>
      <c r="CV62" s="28">
        <v>726.91272492155031</v>
      </c>
      <c r="CW62" s="28">
        <v>522.10370058488593</v>
      </c>
      <c r="CX62" s="28">
        <v>28.569738456684579</v>
      </c>
      <c r="CY62" s="28">
        <v>528.46900085127777</v>
      </c>
      <c r="CZ62" s="28">
        <v>649.24176438227096</v>
      </c>
      <c r="DA62" s="28">
        <v>1641.126407183167</v>
      </c>
      <c r="DB62" s="28">
        <v>4254.9518640936531</v>
      </c>
      <c r="DC62" s="28">
        <v>1781.3199105366702</v>
      </c>
      <c r="DD62" s="28">
        <v>439.20828714099758</v>
      </c>
      <c r="DE62" s="28">
        <v>236.88931447481357</v>
      </c>
      <c r="DF62" s="28">
        <v>20.496582071803612</v>
      </c>
      <c r="DG62" s="28">
        <v>320.84978758830221</v>
      </c>
      <c r="DH62" s="28">
        <v>50.994037078352761</v>
      </c>
      <c r="DI62" s="28">
        <v>114.81839010654853</v>
      </c>
      <c r="DJ62" s="28">
        <v>79.527248803031597</v>
      </c>
      <c r="DK62" s="28">
        <v>6259.7793548483614</v>
      </c>
      <c r="DL62" s="28">
        <v>1879.8189467866962</v>
      </c>
      <c r="DM62" s="28">
        <v>723.64785655122364</v>
      </c>
      <c r="DN62" s="28">
        <v>595.28878630569955</v>
      </c>
      <c r="DO62" s="28">
        <v>364.69159309806082</v>
      </c>
      <c r="DP62" s="28">
        <v>423.66562252531673</v>
      </c>
      <c r="DQ62" s="28">
        <v>38494.324156898685</v>
      </c>
      <c r="DR62" s="28">
        <v>2178.2870294526888</v>
      </c>
      <c r="DS62" s="28">
        <v>91.175916462158298</v>
      </c>
      <c r="DT62" s="28">
        <v>97.503531798617985</v>
      </c>
      <c r="DU62" s="28">
        <v>18.8278107386827</v>
      </c>
      <c r="DV62" s="28">
        <v>114.23327592442855</v>
      </c>
      <c r="DW62" s="28">
        <v>0.2449094747212521</v>
      </c>
      <c r="DX62" s="28">
        <v>36.431239408900865</v>
      </c>
      <c r="DY62" s="28">
        <v>621.6737035813959</v>
      </c>
      <c r="DZ62" s="28">
        <v>170.62927764224955</v>
      </c>
      <c r="EA62" s="28">
        <v>83.339795648461674</v>
      </c>
      <c r="EB62" s="28">
        <v>667.94552367961307</v>
      </c>
      <c r="EC62" s="28">
        <v>3004.4918024308681</v>
      </c>
      <c r="ED62" s="28">
        <v>653.33623580980782</v>
      </c>
      <c r="EE62" s="28">
        <v>45.138690085519443</v>
      </c>
      <c r="EF62" s="28">
        <v>14423.515758940737</v>
      </c>
      <c r="EG62" s="28">
        <v>4670.6728975165088</v>
      </c>
      <c r="EH62" s="28">
        <v>563.24900336552878</v>
      </c>
      <c r="EI62" s="28">
        <v>742.03924087051337</v>
      </c>
      <c r="EJ62" s="28">
        <v>378.4687827697071</v>
      </c>
      <c r="EK62" s="28">
        <v>71.232619374209804</v>
      </c>
      <c r="EL62" s="28">
        <v>2773.4200932346107</v>
      </c>
      <c r="EM62" s="28">
        <v>84.358439537741788</v>
      </c>
      <c r="EN62" s="28">
        <v>10.938521041464938</v>
      </c>
      <c r="EO62" s="28">
        <v>198.403212898753</v>
      </c>
      <c r="EP62" s="28">
        <v>3.0833000312636596</v>
      </c>
      <c r="EQ62" s="28">
        <v>12.453302164247479</v>
      </c>
      <c r="ER62" s="28">
        <v>0</v>
      </c>
      <c r="ES62" s="28">
        <f t="shared" si="0"/>
        <v>151927.17474874368</v>
      </c>
      <c r="ET62" s="28">
        <v>128738.24281533662</v>
      </c>
      <c r="EU62" s="28">
        <v>0</v>
      </c>
      <c r="EV62" s="28">
        <v>0</v>
      </c>
      <c r="EW62" s="28">
        <v>0</v>
      </c>
      <c r="EX62" s="28">
        <v>0</v>
      </c>
      <c r="EY62" s="28">
        <v>0</v>
      </c>
      <c r="EZ62" s="28">
        <v>13974.255652751737</v>
      </c>
      <c r="FA62" s="28">
        <f t="shared" si="1"/>
        <v>294639.67321683205</v>
      </c>
      <c r="FB62" s="33">
        <f>+FA62-Cuadro_Oferta_2013!EX62</f>
        <v>0</v>
      </c>
      <c r="AMC62"/>
      <c r="AMD62"/>
      <c r="AME62"/>
      <c r="AMF62"/>
      <c r="AMG62"/>
      <c r="AMH62"/>
      <c r="AMI62"/>
      <c r="AMJ62"/>
    </row>
    <row r="63" spans="1:1024" s="5" customFormat="1" ht="51" x14ac:dyDescent="0.25">
      <c r="A63" s="9">
        <v>59</v>
      </c>
      <c r="B63" s="22"/>
      <c r="C63" s="24" t="s">
        <v>405</v>
      </c>
      <c r="D63" s="25" t="s">
        <v>406</v>
      </c>
      <c r="E63" s="28">
        <v>983.25120637750774</v>
      </c>
      <c r="F63" s="28">
        <v>246.57411630057896</v>
      </c>
      <c r="G63" s="28">
        <v>552.95442411528097</v>
      </c>
      <c r="H63" s="28">
        <v>2232.3458842417322</v>
      </c>
      <c r="I63" s="28">
        <v>1084.9369316391626</v>
      </c>
      <c r="J63" s="28">
        <v>1368.3697973297158</v>
      </c>
      <c r="K63" s="28">
        <v>491.80847836566983</v>
      </c>
      <c r="L63" s="28">
        <v>1728.9104843606115</v>
      </c>
      <c r="M63" s="28">
        <v>3785.0620635486707</v>
      </c>
      <c r="N63" s="28">
        <v>1638.5935662075976</v>
      </c>
      <c r="O63" s="28">
        <v>8365.8515467918314</v>
      </c>
      <c r="P63" s="28">
        <v>381.75208437597644</v>
      </c>
      <c r="Q63" s="28">
        <v>1742.9475166859183</v>
      </c>
      <c r="R63" s="28">
        <v>3913.2684404781071</v>
      </c>
      <c r="S63" s="28">
        <v>442.78278426171812</v>
      </c>
      <c r="T63" s="28">
        <v>15024.16469697409</v>
      </c>
      <c r="U63" s="28">
        <v>2117.3207157243605</v>
      </c>
      <c r="V63" s="28">
        <v>4821.6439419600847</v>
      </c>
      <c r="W63" s="28">
        <v>2908.9374636625266</v>
      </c>
      <c r="X63" s="28">
        <v>411.28405875430633</v>
      </c>
      <c r="Y63" s="28">
        <v>1916.7858390673218</v>
      </c>
      <c r="Z63" s="28">
        <v>8979.3687316184951</v>
      </c>
      <c r="AA63" s="28">
        <v>3448.5863039145979</v>
      </c>
      <c r="AB63" s="28">
        <v>3405.615427644962</v>
      </c>
      <c r="AC63" s="28">
        <v>503.03036123902035</v>
      </c>
      <c r="AD63" s="28">
        <v>32107.409049344657</v>
      </c>
      <c r="AE63" s="28">
        <v>249.61377019990948</v>
      </c>
      <c r="AF63" s="28">
        <v>4466.141134475085</v>
      </c>
      <c r="AG63" s="28">
        <v>911.96028450638664</v>
      </c>
      <c r="AH63" s="28">
        <v>20289.00717879978</v>
      </c>
      <c r="AI63" s="28">
        <v>4.4006277711676418</v>
      </c>
      <c r="AJ63" s="28">
        <v>325.32241010825618</v>
      </c>
      <c r="AK63" s="28">
        <v>4467.9475865528275</v>
      </c>
      <c r="AL63" s="28">
        <v>2771.9591493376602</v>
      </c>
      <c r="AM63" s="28">
        <v>2838.6710785902733</v>
      </c>
      <c r="AN63" s="28">
        <v>6008.0964773317364</v>
      </c>
      <c r="AO63" s="28">
        <v>4622.4641336943214</v>
      </c>
      <c r="AP63" s="28">
        <v>6850.9225395974054</v>
      </c>
      <c r="AQ63" s="28">
        <v>576.79144668279628</v>
      </c>
      <c r="AR63" s="28">
        <v>2486.4404698459439</v>
      </c>
      <c r="AS63" s="28">
        <v>9887.2747612031144</v>
      </c>
      <c r="AT63" s="28">
        <v>809.07760957430082</v>
      </c>
      <c r="AU63" s="28">
        <v>628.30167913671721</v>
      </c>
      <c r="AV63" s="28">
        <v>1179.5765590473345</v>
      </c>
      <c r="AW63" s="28">
        <v>158.96326313230858</v>
      </c>
      <c r="AX63" s="28">
        <v>1235.5781455240597</v>
      </c>
      <c r="AY63" s="28">
        <v>4235.0678268255178</v>
      </c>
      <c r="AZ63" s="28">
        <v>2003.9045190919969</v>
      </c>
      <c r="BA63" s="28">
        <v>509.73392271767591</v>
      </c>
      <c r="BB63" s="28">
        <v>6570.5534625591372</v>
      </c>
      <c r="BC63" s="28">
        <v>174.2966666601001</v>
      </c>
      <c r="BD63" s="28">
        <v>951.53335175433563</v>
      </c>
      <c r="BE63" s="28">
        <v>2129.5498342903174</v>
      </c>
      <c r="BF63" s="28">
        <v>272.5706306874327</v>
      </c>
      <c r="BG63" s="28">
        <v>154.80217845718181</v>
      </c>
      <c r="BH63" s="28">
        <v>1420.0553949137297</v>
      </c>
      <c r="BI63" s="28">
        <v>8147.8508713963165</v>
      </c>
      <c r="BJ63" s="28">
        <v>3650.1150999662705</v>
      </c>
      <c r="BK63" s="28">
        <v>0</v>
      </c>
      <c r="BL63" s="28">
        <v>7176.8261263015438</v>
      </c>
      <c r="BM63" s="28">
        <v>157.81875423678937</v>
      </c>
      <c r="BN63" s="28">
        <v>1954.6331419664839</v>
      </c>
      <c r="BO63" s="28">
        <v>2828.4435467437315</v>
      </c>
      <c r="BP63" s="28">
        <v>318.96702611024625</v>
      </c>
      <c r="BQ63" s="28">
        <v>1895.8588945305648</v>
      </c>
      <c r="BR63" s="28">
        <v>7781.5342450041217</v>
      </c>
      <c r="BS63" s="28">
        <v>5503.8125421403838</v>
      </c>
      <c r="BT63" s="28">
        <v>7958.445937960927</v>
      </c>
      <c r="BU63" s="28">
        <v>2161.4033303349775</v>
      </c>
      <c r="BV63" s="28">
        <v>39175.451368740883</v>
      </c>
      <c r="BW63" s="28">
        <v>9944.2273188213785</v>
      </c>
      <c r="BX63" s="28">
        <v>4329.7057825553384</v>
      </c>
      <c r="BY63" s="28">
        <v>404.87638821030299</v>
      </c>
      <c r="BZ63" s="28">
        <v>459.52571582452623</v>
      </c>
      <c r="CA63" s="28">
        <v>3929.7746819405002</v>
      </c>
      <c r="CB63" s="28">
        <v>1216.1242557129813</v>
      </c>
      <c r="CC63" s="28">
        <v>58.811537115642409</v>
      </c>
      <c r="CD63" s="28">
        <v>3242.0111322395533</v>
      </c>
      <c r="CE63" s="28">
        <v>6489.814624016105</v>
      </c>
      <c r="CF63" s="28">
        <v>6432.9384293343683</v>
      </c>
      <c r="CG63" s="28">
        <v>4026.7547013142148</v>
      </c>
      <c r="CH63" s="28">
        <v>5968.9407823970969</v>
      </c>
      <c r="CI63" s="28">
        <v>923.67335931912498</v>
      </c>
      <c r="CJ63" s="28">
        <v>3064.091043445449</v>
      </c>
      <c r="CK63" s="28">
        <v>2328.4804251397873</v>
      </c>
      <c r="CL63" s="28">
        <v>9850.0111746972161</v>
      </c>
      <c r="CM63" s="28">
        <v>13065.64173181747</v>
      </c>
      <c r="CN63" s="28">
        <v>13412.02854733081</v>
      </c>
      <c r="CO63" s="28">
        <v>14743.641676726989</v>
      </c>
      <c r="CP63" s="28">
        <v>37718.042091498864</v>
      </c>
      <c r="CQ63" s="28">
        <v>33981.035152942684</v>
      </c>
      <c r="CR63" s="28">
        <v>10008.724755806823</v>
      </c>
      <c r="CS63" s="28">
        <v>247.58355039887414</v>
      </c>
      <c r="CT63" s="28">
        <v>72488.251769331269</v>
      </c>
      <c r="CU63" s="28">
        <v>54302.958533033969</v>
      </c>
      <c r="CV63" s="28">
        <v>104177.8603926253</v>
      </c>
      <c r="CW63" s="28">
        <v>27317.392761214109</v>
      </c>
      <c r="CX63" s="28">
        <v>567.2948193826079</v>
      </c>
      <c r="CY63" s="28">
        <v>14617.879677667428</v>
      </c>
      <c r="CZ63" s="28">
        <v>1757.2890715666708</v>
      </c>
      <c r="DA63" s="28">
        <v>7100.1232990888184</v>
      </c>
      <c r="DB63" s="28">
        <v>19844.194832253219</v>
      </c>
      <c r="DC63" s="28">
        <v>439.1831008389081</v>
      </c>
      <c r="DD63" s="28">
        <v>2198.8698369385625</v>
      </c>
      <c r="DE63" s="28">
        <v>1339.530822334787</v>
      </c>
      <c r="DF63" s="28">
        <v>11.534992204194959</v>
      </c>
      <c r="DG63" s="28">
        <v>669.09971494310309</v>
      </c>
      <c r="DH63" s="28">
        <v>227.35271829211706</v>
      </c>
      <c r="DI63" s="28">
        <v>505.95097567531406</v>
      </c>
      <c r="DJ63" s="28">
        <v>2002.1710855095985</v>
      </c>
      <c r="DK63" s="28">
        <v>5967.0664972361537</v>
      </c>
      <c r="DL63" s="28">
        <v>3637.4096127746493</v>
      </c>
      <c r="DM63" s="28">
        <v>1954.9933347920514</v>
      </c>
      <c r="DN63" s="28">
        <v>735.62646307634895</v>
      </c>
      <c r="DO63" s="28">
        <v>4955.1017412746669</v>
      </c>
      <c r="DP63" s="28">
        <v>390.14078418114048</v>
      </c>
      <c r="DQ63" s="28">
        <v>2809.43764733952</v>
      </c>
      <c r="DR63" s="28">
        <v>2334.8102983523349</v>
      </c>
      <c r="DS63" s="28">
        <v>577.45474871597412</v>
      </c>
      <c r="DT63" s="28">
        <v>4409.0760614741712</v>
      </c>
      <c r="DU63" s="28">
        <v>337.23311824526178</v>
      </c>
      <c r="DV63" s="28">
        <v>6439.0308713184722</v>
      </c>
      <c r="DW63" s="28">
        <v>4.467629088388688</v>
      </c>
      <c r="DX63" s="28">
        <v>75.621509048075993</v>
      </c>
      <c r="DY63" s="28">
        <v>4274.1734050466275</v>
      </c>
      <c r="DZ63" s="28">
        <v>2343.7998279316485</v>
      </c>
      <c r="EA63" s="28">
        <v>1374.6523437176493</v>
      </c>
      <c r="EB63" s="28">
        <v>2274.6707676394171</v>
      </c>
      <c r="EC63" s="28">
        <v>3936.4672216370564</v>
      </c>
      <c r="ED63" s="28">
        <v>4216.7012877256811</v>
      </c>
      <c r="EE63" s="28">
        <v>29.858847669285947</v>
      </c>
      <c r="EF63" s="28">
        <v>5975.460032576113</v>
      </c>
      <c r="EG63" s="28">
        <v>11513.981260264554</v>
      </c>
      <c r="EH63" s="28">
        <v>2247.7237319146079</v>
      </c>
      <c r="EI63" s="28">
        <v>142.17524865437741</v>
      </c>
      <c r="EJ63" s="28">
        <v>172.74182947305314</v>
      </c>
      <c r="EK63" s="28">
        <v>4086.9912951632787</v>
      </c>
      <c r="EL63" s="28">
        <v>1331.6791596900248</v>
      </c>
      <c r="EM63" s="28">
        <v>2460.0634500020142</v>
      </c>
      <c r="EN63" s="28">
        <v>213.97867613443222</v>
      </c>
      <c r="EO63" s="28">
        <v>2419.1720018169244</v>
      </c>
      <c r="EP63" s="28">
        <v>57.198763069107954</v>
      </c>
      <c r="EQ63" s="28">
        <v>671.19906512542445</v>
      </c>
      <c r="ER63" s="28">
        <v>0</v>
      </c>
      <c r="ES63" s="28">
        <f t="shared" si="0"/>
        <v>862288.8506871612</v>
      </c>
      <c r="ET63" s="28">
        <v>765233.16485127923</v>
      </c>
      <c r="EU63" s="28">
        <v>0</v>
      </c>
      <c r="EV63" s="28">
        <v>0</v>
      </c>
      <c r="EW63" s="28">
        <v>0</v>
      </c>
      <c r="EX63" s="28">
        <v>93009.205762839003</v>
      </c>
      <c r="EY63" s="28">
        <v>0</v>
      </c>
      <c r="EZ63" s="28">
        <v>89641.386241262677</v>
      </c>
      <c r="FA63" s="28">
        <f t="shared" si="1"/>
        <v>1810172.6075425423</v>
      </c>
      <c r="FB63" s="33">
        <f>+FA63-Cuadro_Oferta_2013!EX63</f>
        <v>0</v>
      </c>
      <c r="AMC63"/>
      <c r="AMD63"/>
      <c r="AME63"/>
      <c r="AMF63"/>
      <c r="AMG63"/>
      <c r="AMH63"/>
      <c r="AMI63"/>
      <c r="AMJ63"/>
    </row>
    <row r="64" spans="1:1024" s="5" customFormat="1" ht="51" x14ac:dyDescent="0.25">
      <c r="A64" s="9">
        <v>60</v>
      </c>
      <c r="B64" s="22"/>
      <c r="C64" s="24" t="s">
        <v>407</v>
      </c>
      <c r="D64" s="25" t="s">
        <v>408</v>
      </c>
      <c r="E64" s="28">
        <v>3492.4591371621837</v>
      </c>
      <c r="F64" s="28">
        <v>1173.328824420754</v>
      </c>
      <c r="G64" s="28">
        <v>2545.7649363336695</v>
      </c>
      <c r="H64" s="28">
        <v>18994.355882540498</v>
      </c>
      <c r="I64" s="28">
        <v>3210.6871283792179</v>
      </c>
      <c r="J64" s="28">
        <v>2835.1498868373765</v>
      </c>
      <c r="K64" s="28">
        <v>2331.1402728048852</v>
      </c>
      <c r="L64" s="28">
        <v>3394.9100766742749</v>
      </c>
      <c r="M64" s="28">
        <v>6611.7876915030911</v>
      </c>
      <c r="N64" s="28">
        <v>10977.770328419385</v>
      </c>
      <c r="O64" s="28">
        <v>8179.6188857189918</v>
      </c>
      <c r="P64" s="28">
        <v>1287.3236762268775</v>
      </c>
      <c r="Q64" s="28">
        <v>3691.3430180915657</v>
      </c>
      <c r="R64" s="28">
        <v>23842.865615451599</v>
      </c>
      <c r="S64" s="28">
        <v>2945.962344928334</v>
      </c>
      <c r="T64" s="28">
        <v>36833.912546521839</v>
      </c>
      <c r="U64" s="28">
        <v>12571.005255121339</v>
      </c>
      <c r="V64" s="28">
        <v>19654.977800595167</v>
      </c>
      <c r="W64" s="28">
        <v>10543.214127326368</v>
      </c>
      <c r="X64" s="28">
        <v>987.80286015928232</v>
      </c>
      <c r="Y64" s="28">
        <v>5249.9616662264616</v>
      </c>
      <c r="Z64" s="28">
        <v>8983.7876682590977</v>
      </c>
      <c r="AA64" s="28">
        <v>1527.4778919863766</v>
      </c>
      <c r="AB64" s="28">
        <v>2230.3547931810308</v>
      </c>
      <c r="AC64" s="28">
        <v>269.77232319284587</v>
      </c>
      <c r="AD64" s="28">
        <v>1297.3122176042777</v>
      </c>
      <c r="AE64" s="28">
        <v>236.77297075879528</v>
      </c>
      <c r="AF64" s="28">
        <v>257.16267562346371</v>
      </c>
      <c r="AG64" s="28">
        <v>351.77545949252237</v>
      </c>
      <c r="AH64" s="28">
        <v>1897.2795695444515</v>
      </c>
      <c r="AI64" s="28">
        <v>0</v>
      </c>
      <c r="AJ64" s="28">
        <v>113.29760745218078</v>
      </c>
      <c r="AK64" s="28">
        <v>1625.2623239845284</v>
      </c>
      <c r="AL64" s="28">
        <v>1160.1852396827373</v>
      </c>
      <c r="AM64" s="28">
        <v>1126.1820813127802</v>
      </c>
      <c r="AN64" s="28">
        <v>2217.567891406959</v>
      </c>
      <c r="AO64" s="28">
        <v>2561.4826568466115</v>
      </c>
      <c r="AP64" s="28">
        <v>7705.5992190916932</v>
      </c>
      <c r="AQ64" s="28">
        <v>429.35716155265521</v>
      </c>
      <c r="AR64" s="28">
        <v>1704.1692464324433</v>
      </c>
      <c r="AS64" s="28">
        <v>3823.0884773266635</v>
      </c>
      <c r="AT64" s="28">
        <v>1024.1320668482945</v>
      </c>
      <c r="AU64" s="28">
        <v>490.03802501097431</v>
      </c>
      <c r="AV64" s="28">
        <v>472.95226632133893</v>
      </c>
      <c r="AW64" s="28">
        <v>156.10563934818711</v>
      </c>
      <c r="AX64" s="28">
        <v>165.07481665371731</v>
      </c>
      <c r="AY64" s="28">
        <v>7126.7075598595711</v>
      </c>
      <c r="AZ64" s="28">
        <v>1707.1729131336222</v>
      </c>
      <c r="BA64" s="28">
        <v>3469.1147763558815</v>
      </c>
      <c r="BB64" s="28">
        <v>3349.3025287945911</v>
      </c>
      <c r="BC64" s="28">
        <v>61.719761421693221</v>
      </c>
      <c r="BD64" s="28">
        <v>623.94067622522789</v>
      </c>
      <c r="BE64" s="28">
        <v>773.6758118461313</v>
      </c>
      <c r="BF64" s="28">
        <v>70.833669143036488</v>
      </c>
      <c r="BG64" s="28">
        <v>69.947660353472145</v>
      </c>
      <c r="BH64" s="28">
        <v>402.24250495529174</v>
      </c>
      <c r="BI64" s="28">
        <v>3184.0727564765448</v>
      </c>
      <c r="BJ64" s="28">
        <v>1162.1786774600346</v>
      </c>
      <c r="BK64" s="28">
        <v>0</v>
      </c>
      <c r="BL64" s="28">
        <v>96464.137537472328</v>
      </c>
      <c r="BM64" s="28">
        <v>1171.3186052578178</v>
      </c>
      <c r="BN64" s="28">
        <v>8901.6749360529739</v>
      </c>
      <c r="BO64" s="28">
        <v>15097.05299356493</v>
      </c>
      <c r="BP64" s="28">
        <v>2092.6939220464733</v>
      </c>
      <c r="BQ64" s="28">
        <v>9209.7389645525709</v>
      </c>
      <c r="BR64" s="28">
        <v>2579.3867107165197</v>
      </c>
      <c r="BS64" s="28">
        <v>6595.9539473714613</v>
      </c>
      <c r="BT64" s="28">
        <v>1955.3926495916971</v>
      </c>
      <c r="BU64" s="28">
        <v>0</v>
      </c>
      <c r="BV64" s="28">
        <v>2421.0119246168329</v>
      </c>
      <c r="BW64" s="28">
        <v>1734.2006718596872</v>
      </c>
      <c r="BX64" s="28">
        <v>1061.9130333450212</v>
      </c>
      <c r="BY64" s="28">
        <v>196.24134647323652</v>
      </c>
      <c r="BZ64" s="28">
        <v>259.10422872942161</v>
      </c>
      <c r="CA64" s="28">
        <v>3145.2238597491132</v>
      </c>
      <c r="CB64" s="28">
        <v>242.44202522998921</v>
      </c>
      <c r="CC64" s="28">
        <v>29.539611340303289</v>
      </c>
      <c r="CD64" s="28">
        <v>1172.8573841021516</v>
      </c>
      <c r="CE64" s="28">
        <v>5190.5147416434229</v>
      </c>
      <c r="CF64" s="28">
        <v>935.7164996910559</v>
      </c>
      <c r="CG64" s="28">
        <v>983.39783886656062</v>
      </c>
      <c r="CH64" s="28">
        <v>934.84882554146725</v>
      </c>
      <c r="CI64" s="28">
        <v>1100.7896649833724</v>
      </c>
      <c r="CJ64" s="28">
        <v>175.77956597525736</v>
      </c>
      <c r="CK64" s="28">
        <v>357.45336017131206</v>
      </c>
      <c r="CL64" s="28">
        <v>0</v>
      </c>
      <c r="CM64" s="28">
        <v>0</v>
      </c>
      <c r="CN64" s="28">
        <v>1645.4326453981078</v>
      </c>
      <c r="CO64" s="28">
        <v>4574.479737130594</v>
      </c>
      <c r="CP64" s="28">
        <v>5946.6855490468506</v>
      </c>
      <c r="CQ64" s="28">
        <v>5254.4219117948905</v>
      </c>
      <c r="CR64" s="28">
        <v>2109.3697455670094</v>
      </c>
      <c r="CS64" s="28">
        <v>0</v>
      </c>
      <c r="CT64" s="28">
        <v>0</v>
      </c>
      <c r="CU64" s="28">
        <v>2604.3611317122513</v>
      </c>
      <c r="CV64" s="28">
        <v>0</v>
      </c>
      <c r="CW64" s="28">
        <v>0</v>
      </c>
      <c r="CX64" s="28">
        <v>90.796243882300843</v>
      </c>
      <c r="CY64" s="28">
        <v>643.19165908478885</v>
      </c>
      <c r="CZ64" s="28">
        <v>0</v>
      </c>
      <c r="DA64" s="28">
        <v>1252.9022661446775</v>
      </c>
      <c r="DB64" s="28">
        <v>4198.8479135666194</v>
      </c>
      <c r="DC64" s="28">
        <v>113.21073808957655</v>
      </c>
      <c r="DD64" s="28">
        <v>321.12679529139785</v>
      </c>
      <c r="DE64" s="28">
        <v>244.10710378014068</v>
      </c>
      <c r="DF64" s="28">
        <v>0</v>
      </c>
      <c r="DG64" s="28">
        <v>184.51621843959384</v>
      </c>
      <c r="DH64" s="28">
        <v>0</v>
      </c>
      <c r="DI64" s="28">
        <v>115.40533683658064</v>
      </c>
      <c r="DJ64" s="28">
        <v>94.401366359486317</v>
      </c>
      <c r="DK64" s="28">
        <v>2049.2358310921172</v>
      </c>
      <c r="DL64" s="28">
        <v>0</v>
      </c>
      <c r="DM64" s="28">
        <v>283.04309895837014</v>
      </c>
      <c r="DN64" s="28">
        <v>310.22128422602083</v>
      </c>
      <c r="DO64" s="28">
        <v>1020.4716244898107</v>
      </c>
      <c r="DP64" s="28">
        <v>326.34281426364316</v>
      </c>
      <c r="DQ64" s="28">
        <v>0</v>
      </c>
      <c r="DR64" s="28">
        <v>395.08706927335891</v>
      </c>
      <c r="DS64" s="28">
        <v>0</v>
      </c>
      <c r="DT64" s="28">
        <v>196.62532000469477</v>
      </c>
      <c r="DU64" s="28">
        <v>27.121557237111102</v>
      </c>
      <c r="DV64" s="28">
        <v>283.42390467432557</v>
      </c>
      <c r="DW64" s="28">
        <v>0</v>
      </c>
      <c r="DX64" s="28">
        <v>13.962772351526047</v>
      </c>
      <c r="DY64" s="28">
        <v>0</v>
      </c>
      <c r="DZ64" s="28">
        <v>0</v>
      </c>
      <c r="EA64" s="28">
        <v>464.16692544788816</v>
      </c>
      <c r="EB64" s="28">
        <v>352.51734017812538</v>
      </c>
      <c r="EC64" s="28">
        <v>1586.1704392036743</v>
      </c>
      <c r="ED64" s="28">
        <v>840.85255000413315</v>
      </c>
      <c r="EE64" s="28">
        <v>6.1871300155146614</v>
      </c>
      <c r="EF64" s="28">
        <v>2460.0377181268254</v>
      </c>
      <c r="EG64" s="28">
        <v>22018.260506977469</v>
      </c>
      <c r="EH64" s="28">
        <v>192.90506211344223</v>
      </c>
      <c r="EI64" s="28">
        <v>29.691912062198369</v>
      </c>
      <c r="EJ64" s="28">
        <v>0</v>
      </c>
      <c r="EK64" s="28">
        <v>591.52320207843422</v>
      </c>
      <c r="EL64" s="28">
        <v>251.30601085515204</v>
      </c>
      <c r="EM64" s="28">
        <v>0</v>
      </c>
      <c r="EN64" s="28">
        <v>0</v>
      </c>
      <c r="EO64" s="28">
        <v>1543.7787344226076</v>
      </c>
      <c r="EP64" s="28">
        <v>16.355372591871436</v>
      </c>
      <c r="EQ64" s="28">
        <v>41.797705882989419</v>
      </c>
      <c r="ER64" s="28">
        <v>0</v>
      </c>
      <c r="ES64" s="28">
        <f t="shared" si="0"/>
        <v>473885.16864398407</v>
      </c>
      <c r="ET64" s="28">
        <v>21843.820298018538</v>
      </c>
      <c r="EU64" s="28">
        <v>0</v>
      </c>
      <c r="EV64" s="28">
        <v>0</v>
      </c>
      <c r="EW64" s="28">
        <v>0</v>
      </c>
      <c r="EX64" s="28">
        <v>0</v>
      </c>
      <c r="EY64" s="28">
        <v>0</v>
      </c>
      <c r="EZ64" s="28">
        <v>104561.97188403679</v>
      </c>
      <c r="FA64" s="28">
        <f t="shared" si="1"/>
        <v>600290.96082603931</v>
      </c>
      <c r="FB64" s="33">
        <f>+FA64-Cuadro_Oferta_2013!EX64</f>
        <v>0</v>
      </c>
      <c r="AMC64"/>
      <c r="AMD64"/>
      <c r="AME64"/>
      <c r="AMF64"/>
      <c r="AMG64"/>
      <c r="AMH64"/>
      <c r="AMI64"/>
      <c r="AMJ64"/>
    </row>
    <row r="65" spans="1:1024" s="5" customFormat="1" ht="25.5" x14ac:dyDescent="0.25">
      <c r="A65" s="9">
        <v>61</v>
      </c>
      <c r="B65" s="22"/>
      <c r="C65" s="24" t="s">
        <v>409</v>
      </c>
      <c r="D65" s="25" t="s">
        <v>410</v>
      </c>
      <c r="E65" s="28">
        <v>0</v>
      </c>
      <c r="F65" s="28">
        <v>23.684237818570526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8">
        <v>0</v>
      </c>
      <c r="T65" s="28">
        <v>0</v>
      </c>
      <c r="U65" s="28">
        <v>0</v>
      </c>
      <c r="V65" s="28">
        <v>0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8">
        <v>0</v>
      </c>
      <c r="AC65" s="28">
        <v>0</v>
      </c>
      <c r="AD65" s="28">
        <v>0</v>
      </c>
      <c r="AE65" s="28">
        <v>0</v>
      </c>
      <c r="AF65" s="28">
        <v>0</v>
      </c>
      <c r="AG65" s="28">
        <v>0</v>
      </c>
      <c r="AH65" s="28">
        <v>0</v>
      </c>
      <c r="AI65" s="28">
        <v>0</v>
      </c>
      <c r="AJ65" s="28">
        <v>0</v>
      </c>
      <c r="AK65" s="28">
        <v>158.88174444750567</v>
      </c>
      <c r="AL65" s="28">
        <v>0</v>
      </c>
      <c r="AM65" s="28">
        <v>0</v>
      </c>
      <c r="AN65" s="28">
        <v>0</v>
      </c>
      <c r="AO65" s="28">
        <v>1779.5218448671412</v>
      </c>
      <c r="AP65" s="28">
        <v>0</v>
      </c>
      <c r="AQ65" s="28">
        <v>0</v>
      </c>
      <c r="AR65" s="28">
        <v>0</v>
      </c>
      <c r="AS65" s="28">
        <v>0</v>
      </c>
      <c r="AT65" s="28">
        <v>0</v>
      </c>
      <c r="AU65" s="28">
        <v>172.32069619679294</v>
      </c>
      <c r="AV65" s="28">
        <v>0</v>
      </c>
      <c r="AW65" s="28">
        <v>0</v>
      </c>
      <c r="AX65" s="28">
        <v>0</v>
      </c>
      <c r="AY65" s="28">
        <v>550.66947695032741</v>
      </c>
      <c r="AZ65" s="28">
        <v>0</v>
      </c>
      <c r="BA65" s="28">
        <v>32.337559975163792</v>
      </c>
      <c r="BB65" s="28">
        <v>8037.7494678858438</v>
      </c>
      <c r="BC65" s="28">
        <v>0</v>
      </c>
      <c r="BD65" s="28">
        <v>1932.6988766931172</v>
      </c>
      <c r="BE65" s="28">
        <v>0</v>
      </c>
      <c r="BF65" s="28">
        <v>59.22554888714069</v>
      </c>
      <c r="BG65" s="28">
        <v>274.4220214833274</v>
      </c>
      <c r="BH65" s="28">
        <v>0</v>
      </c>
      <c r="BI65" s="28">
        <v>6653.2623444567107</v>
      </c>
      <c r="BJ65" s="28">
        <v>511.59780381492362</v>
      </c>
      <c r="BK65" s="28">
        <v>0</v>
      </c>
      <c r="BL65" s="28">
        <v>753.94090806723909</v>
      </c>
      <c r="BM65" s="28">
        <v>2510.0754584228471</v>
      </c>
      <c r="BN65" s="28">
        <v>14105.969828573068</v>
      </c>
      <c r="BO65" s="28">
        <v>3662.5471515006452</v>
      </c>
      <c r="BP65" s="28">
        <v>2315.3439483830148</v>
      </c>
      <c r="BQ65" s="28">
        <v>1064.948302428407</v>
      </c>
      <c r="BR65" s="28">
        <v>21529.403999064951</v>
      </c>
      <c r="BS65" s="28">
        <v>90859.275227379607</v>
      </c>
      <c r="BT65" s="28">
        <v>233.14574134073672</v>
      </c>
      <c r="BU65" s="28">
        <v>2113.0819393775823</v>
      </c>
      <c r="BV65" s="28">
        <v>305.8419125001235</v>
      </c>
      <c r="BW65" s="28">
        <v>293.89074747158901</v>
      </c>
      <c r="BX65" s="28">
        <v>2704.1853727857419</v>
      </c>
      <c r="BY65" s="28">
        <v>71.399027418126437</v>
      </c>
      <c r="BZ65" s="28">
        <v>118.71232210743484</v>
      </c>
      <c r="CA65" s="28">
        <v>9901.4600002917123</v>
      </c>
      <c r="CB65" s="28">
        <v>267.30899657961658</v>
      </c>
      <c r="CC65" s="28">
        <v>178.93479802000729</v>
      </c>
      <c r="CD65" s="28">
        <v>642.42510992783559</v>
      </c>
      <c r="CE65" s="28">
        <v>18359.047890360423</v>
      </c>
      <c r="CF65" s="28">
        <v>241.18001684537751</v>
      </c>
      <c r="CG65" s="28">
        <v>173.68259082406493</v>
      </c>
      <c r="CH65" s="28">
        <v>0</v>
      </c>
      <c r="CI65" s="28">
        <v>0</v>
      </c>
      <c r="CJ65" s="28">
        <v>0</v>
      </c>
      <c r="CK65" s="28">
        <v>0</v>
      </c>
      <c r="CL65" s="28">
        <v>0</v>
      </c>
      <c r="CM65" s="28">
        <v>1309.0335401825387</v>
      </c>
      <c r="CN65" s="28">
        <v>907.93089457290171</v>
      </c>
      <c r="CO65" s="28">
        <v>945.65551388130473</v>
      </c>
      <c r="CP65" s="28">
        <v>1235.0394987016268</v>
      </c>
      <c r="CQ65" s="28">
        <v>538.94609214105606</v>
      </c>
      <c r="CR65" s="28">
        <v>689.5934580823548</v>
      </c>
      <c r="CS65" s="28">
        <v>0</v>
      </c>
      <c r="CT65" s="28">
        <v>0</v>
      </c>
      <c r="CU65" s="28">
        <v>0</v>
      </c>
      <c r="CV65" s="28">
        <v>0</v>
      </c>
      <c r="CW65" s="28">
        <v>0</v>
      </c>
      <c r="CX65" s="28">
        <v>0</v>
      </c>
      <c r="CY65" s="28">
        <v>0</v>
      </c>
      <c r="CZ65" s="28">
        <v>0</v>
      </c>
      <c r="DA65" s="28">
        <v>0</v>
      </c>
      <c r="DB65" s="28">
        <v>0</v>
      </c>
      <c r="DC65" s="28">
        <v>0</v>
      </c>
      <c r="DD65" s="28">
        <v>0</v>
      </c>
      <c r="DE65" s="28">
        <v>0</v>
      </c>
      <c r="DF65" s="28">
        <v>0</v>
      </c>
      <c r="DG65" s="28">
        <v>0</v>
      </c>
      <c r="DH65" s="28">
        <v>0</v>
      </c>
      <c r="DI65" s="28">
        <v>0</v>
      </c>
      <c r="DJ65" s="28">
        <v>0</v>
      </c>
      <c r="DK65" s="28">
        <v>0</v>
      </c>
      <c r="DL65" s="28">
        <v>0</v>
      </c>
      <c r="DM65" s="28">
        <v>0</v>
      </c>
      <c r="DN65" s="28">
        <v>0</v>
      </c>
      <c r="DO65" s="28">
        <v>0</v>
      </c>
      <c r="DP65" s="28">
        <v>0</v>
      </c>
      <c r="DQ65" s="28">
        <v>0</v>
      </c>
      <c r="DR65" s="28">
        <v>80.74967122779438</v>
      </c>
      <c r="DS65" s="28">
        <v>0</v>
      </c>
      <c r="DT65" s="28">
        <v>0</v>
      </c>
      <c r="DU65" s="28">
        <v>0</v>
      </c>
      <c r="DV65" s="28">
        <v>0</v>
      </c>
      <c r="DW65" s="28">
        <v>0</v>
      </c>
      <c r="DX65" s="28">
        <v>0</v>
      </c>
      <c r="DY65" s="28">
        <v>0</v>
      </c>
      <c r="DZ65" s="28">
        <v>0</v>
      </c>
      <c r="EA65" s="28">
        <v>0</v>
      </c>
      <c r="EB65" s="28">
        <v>0</v>
      </c>
      <c r="EC65" s="28">
        <v>82.971412822887956</v>
      </c>
      <c r="ED65" s="28">
        <v>0</v>
      </c>
      <c r="EE65" s="28">
        <v>0</v>
      </c>
      <c r="EF65" s="28">
        <v>0</v>
      </c>
      <c r="EG65" s="28">
        <v>0</v>
      </c>
      <c r="EH65" s="28">
        <v>0</v>
      </c>
      <c r="EI65" s="28">
        <v>0</v>
      </c>
      <c r="EJ65" s="28">
        <v>0</v>
      </c>
      <c r="EK65" s="28">
        <v>0</v>
      </c>
      <c r="EL65" s="28">
        <v>0</v>
      </c>
      <c r="EM65" s="28">
        <v>0</v>
      </c>
      <c r="EN65" s="28">
        <v>0</v>
      </c>
      <c r="EO65" s="28">
        <v>1664.8770627664742</v>
      </c>
      <c r="EP65" s="28">
        <v>0</v>
      </c>
      <c r="EQ65" s="28">
        <v>0</v>
      </c>
      <c r="ER65" s="28">
        <v>0</v>
      </c>
      <c r="ES65" s="28">
        <f t="shared" si="0"/>
        <v>200046.97005752561</v>
      </c>
      <c r="ET65" s="28">
        <v>46.933943930740512</v>
      </c>
      <c r="EU65" s="28">
        <v>0</v>
      </c>
      <c r="EV65" s="28">
        <v>0</v>
      </c>
      <c r="EW65" s="28">
        <v>0</v>
      </c>
      <c r="EX65" s="28">
        <v>31730.824597088395</v>
      </c>
      <c r="EY65" s="28">
        <v>0</v>
      </c>
      <c r="EZ65" s="28">
        <v>15486.301278874187</v>
      </c>
      <c r="FA65" s="28">
        <f t="shared" si="1"/>
        <v>247311.02987741894</v>
      </c>
      <c r="FB65" s="33">
        <f>+FA65-Cuadro_Oferta_2013!EX65</f>
        <v>0</v>
      </c>
      <c r="AMC65"/>
      <c r="AMD65"/>
      <c r="AME65"/>
      <c r="AMF65"/>
      <c r="AMG65"/>
      <c r="AMH65"/>
      <c r="AMI65"/>
      <c r="AMJ65"/>
    </row>
    <row r="66" spans="1:1024" s="5" customFormat="1" ht="25.5" x14ac:dyDescent="0.25">
      <c r="A66" s="9">
        <v>62</v>
      </c>
      <c r="B66" s="22"/>
      <c r="C66" s="24" t="s">
        <v>411</v>
      </c>
      <c r="D66" s="25" t="s">
        <v>412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8">
        <v>79.614747913035217</v>
      </c>
      <c r="Q66" s="28">
        <v>112.47631193624034</v>
      </c>
      <c r="R66" s="28">
        <v>923.31858268614258</v>
      </c>
      <c r="S66" s="28">
        <v>0</v>
      </c>
      <c r="T66" s="28">
        <v>1944.2697543460242</v>
      </c>
      <c r="U66" s="28">
        <v>0</v>
      </c>
      <c r="V66" s="28">
        <v>0</v>
      </c>
      <c r="W66" s="28">
        <v>233.64332866158736</v>
      </c>
      <c r="X66" s="28">
        <v>0</v>
      </c>
      <c r="Y66" s="28">
        <v>238.34901720097372</v>
      </c>
      <c r="Z66" s="28">
        <v>1091.1188243132174</v>
      </c>
      <c r="AA66" s="28">
        <v>0</v>
      </c>
      <c r="AB66" s="28">
        <v>0</v>
      </c>
      <c r="AC66" s="28">
        <v>0</v>
      </c>
      <c r="AD66" s="28">
        <v>0</v>
      </c>
      <c r="AE66" s="28">
        <v>0</v>
      </c>
      <c r="AF66" s="28">
        <v>140.06663905067367</v>
      </c>
      <c r="AG66" s="28">
        <v>123.83825647070731</v>
      </c>
      <c r="AH66" s="28">
        <v>0</v>
      </c>
      <c r="AI66" s="28">
        <v>0</v>
      </c>
      <c r="AJ66" s="28">
        <v>0</v>
      </c>
      <c r="AK66" s="28">
        <v>0</v>
      </c>
      <c r="AL66" s="28">
        <v>0</v>
      </c>
      <c r="AM66" s="28">
        <v>549.87625999193961</v>
      </c>
      <c r="AN66" s="28">
        <v>830.39900099644046</v>
      </c>
      <c r="AO66" s="28">
        <v>936.58392273811558</v>
      </c>
      <c r="AP66" s="28">
        <v>942.91482922666773</v>
      </c>
      <c r="AQ66" s="28">
        <v>0</v>
      </c>
      <c r="AR66" s="28">
        <v>366.66238337744511</v>
      </c>
      <c r="AS66" s="28">
        <v>1380.7725246504212</v>
      </c>
      <c r="AT66" s="28">
        <v>90.787583803621303</v>
      </c>
      <c r="AU66" s="28">
        <v>123.69757336155786</v>
      </c>
      <c r="AV66" s="28">
        <v>269.12462780778395</v>
      </c>
      <c r="AW66" s="28">
        <v>26.842823052401378</v>
      </c>
      <c r="AX66" s="28">
        <v>0</v>
      </c>
      <c r="AY66" s="28">
        <v>808.66063847995167</v>
      </c>
      <c r="AZ66" s="28">
        <v>279.77589837766328</v>
      </c>
      <c r="BA66" s="28">
        <v>107.25667387468282</v>
      </c>
      <c r="BB66" s="28">
        <v>1335.2192619585323</v>
      </c>
      <c r="BC66" s="28">
        <v>0</v>
      </c>
      <c r="BD66" s="28">
        <v>263.826967337805</v>
      </c>
      <c r="BE66" s="28">
        <v>464.52640668857424</v>
      </c>
      <c r="BF66" s="28">
        <v>51.503475016572956</v>
      </c>
      <c r="BG66" s="28">
        <v>48.054921357167316</v>
      </c>
      <c r="BH66" s="28">
        <v>490.94797751716146</v>
      </c>
      <c r="BI66" s="28">
        <v>2261.060526699338</v>
      </c>
      <c r="BJ66" s="28">
        <v>4736.1925954707622</v>
      </c>
      <c r="BK66" s="28">
        <v>0</v>
      </c>
      <c r="BL66" s="28">
        <v>1485.5256036115845</v>
      </c>
      <c r="BM66" s="28">
        <v>39.34506246249223</v>
      </c>
      <c r="BN66" s="28">
        <v>6332.5198846330959</v>
      </c>
      <c r="BO66" s="28">
        <v>704.38867654663136</v>
      </c>
      <c r="BP66" s="28">
        <v>0</v>
      </c>
      <c r="BQ66" s="28">
        <v>375.17249774180982</v>
      </c>
      <c r="BR66" s="28">
        <v>8679.8930520847007</v>
      </c>
      <c r="BS66" s="28">
        <v>4739.8056925190522</v>
      </c>
      <c r="BT66" s="28">
        <v>310.16789340153269</v>
      </c>
      <c r="BU66" s="28">
        <v>787.95210313269513</v>
      </c>
      <c r="BV66" s="28">
        <v>930.22296054380513</v>
      </c>
      <c r="BW66" s="28">
        <v>1865.8985533750506</v>
      </c>
      <c r="BX66" s="28">
        <v>4665.2953055067273</v>
      </c>
      <c r="BY66" s="28">
        <v>143.2365845665141</v>
      </c>
      <c r="BZ66" s="28">
        <v>0</v>
      </c>
      <c r="CA66" s="28">
        <v>1849.5084005712961</v>
      </c>
      <c r="CB66" s="28">
        <v>265.09467791406223</v>
      </c>
      <c r="CC66" s="28">
        <v>39.581634513812787</v>
      </c>
      <c r="CD66" s="28">
        <v>5814.5334814672078</v>
      </c>
      <c r="CE66" s="28">
        <v>1988.0087514984357</v>
      </c>
      <c r="CF66" s="28">
        <v>1424.3617350881002</v>
      </c>
      <c r="CG66" s="28">
        <v>664.54947257173853</v>
      </c>
      <c r="CH66" s="28">
        <v>498.45248944517715</v>
      </c>
      <c r="CI66" s="28">
        <v>146.00577466690874</v>
      </c>
      <c r="CJ66" s="28">
        <v>75.847995227802485</v>
      </c>
      <c r="CK66" s="28">
        <v>179.88015147944174</v>
      </c>
      <c r="CL66" s="28">
        <v>16089.869792608777</v>
      </c>
      <c r="CM66" s="28">
        <v>12114.47316143271</v>
      </c>
      <c r="CN66" s="28">
        <v>1429.2903175817557</v>
      </c>
      <c r="CO66" s="28">
        <v>7571.0906128126935</v>
      </c>
      <c r="CP66" s="28">
        <v>9171.9523622533125</v>
      </c>
      <c r="CQ66" s="28">
        <v>3096.1612745151588</v>
      </c>
      <c r="CR66" s="28">
        <v>21608.783245196537</v>
      </c>
      <c r="CS66" s="28">
        <v>0</v>
      </c>
      <c r="CT66" s="28">
        <v>0</v>
      </c>
      <c r="CU66" s="28">
        <v>0</v>
      </c>
      <c r="CV66" s="28">
        <v>2768.4662905265809</v>
      </c>
      <c r="CW66" s="28">
        <v>0</v>
      </c>
      <c r="CX66" s="28">
        <v>73.107342199209143</v>
      </c>
      <c r="CY66" s="28">
        <v>481.71873895000255</v>
      </c>
      <c r="CZ66" s="28">
        <v>137.30172243437892</v>
      </c>
      <c r="DA66" s="28">
        <v>906.57790821984622</v>
      </c>
      <c r="DB66" s="28">
        <v>2907.9789706768202</v>
      </c>
      <c r="DC66" s="28">
        <v>76.716472027330909</v>
      </c>
      <c r="DD66" s="28">
        <v>214.87217075693329</v>
      </c>
      <c r="DE66" s="28">
        <v>412.66081292193007</v>
      </c>
      <c r="DF66" s="28">
        <v>7.2574312642859296</v>
      </c>
      <c r="DG66" s="28">
        <v>178.99576447192345</v>
      </c>
      <c r="DH66" s="28">
        <v>0</v>
      </c>
      <c r="DI66" s="28">
        <v>0</v>
      </c>
      <c r="DJ66" s="28">
        <v>78.573207564363869</v>
      </c>
      <c r="DK66" s="28">
        <v>12877.764991325063</v>
      </c>
      <c r="DL66" s="28">
        <v>395.90746288392165</v>
      </c>
      <c r="DM66" s="28">
        <v>183.75979109385901</v>
      </c>
      <c r="DN66" s="28">
        <v>111.00559881880879</v>
      </c>
      <c r="DO66" s="28">
        <v>821.41691374691584</v>
      </c>
      <c r="DP66" s="28">
        <v>78.842885312119591</v>
      </c>
      <c r="DQ66" s="28">
        <v>687.63549774987268</v>
      </c>
      <c r="DR66" s="28">
        <v>216.63915925323704</v>
      </c>
      <c r="DS66" s="28">
        <v>0</v>
      </c>
      <c r="DT66" s="28">
        <v>146.39500213413189</v>
      </c>
      <c r="DU66" s="28">
        <v>20.404749149353936</v>
      </c>
      <c r="DV66" s="28">
        <v>203.62813697789946</v>
      </c>
      <c r="DW66" s="28">
        <v>0</v>
      </c>
      <c r="DX66" s="28">
        <v>7.2856258867038424</v>
      </c>
      <c r="DY66" s="28">
        <v>210.09555330171145</v>
      </c>
      <c r="DZ66" s="28">
        <v>0</v>
      </c>
      <c r="EA66" s="28">
        <v>129.02244916902384</v>
      </c>
      <c r="EB66" s="28">
        <v>373.91855310193455</v>
      </c>
      <c r="EC66" s="28">
        <v>908.48445456402112</v>
      </c>
      <c r="ED66" s="28">
        <v>504.01231185976224</v>
      </c>
      <c r="EE66" s="28">
        <v>49.065293419493571</v>
      </c>
      <c r="EF66" s="28">
        <v>2628.0003076862836</v>
      </c>
      <c r="EG66" s="28">
        <v>2959.3059809476731</v>
      </c>
      <c r="EH66" s="28">
        <v>742.59100052472672</v>
      </c>
      <c r="EI66" s="28">
        <v>125.29069272380318</v>
      </c>
      <c r="EJ66" s="28">
        <v>57.354982431584951</v>
      </c>
      <c r="EK66" s="28">
        <v>195.95514328994369</v>
      </c>
      <c r="EL66" s="28">
        <v>176.24888582073746</v>
      </c>
      <c r="EM66" s="28">
        <v>203.07641809121128</v>
      </c>
      <c r="EN66" s="28">
        <v>0</v>
      </c>
      <c r="EO66" s="28">
        <v>1604.7134558894973</v>
      </c>
      <c r="EP66" s="28">
        <v>16.773354319948361</v>
      </c>
      <c r="EQ66" s="28">
        <v>39.436134843288315</v>
      </c>
      <c r="ER66" s="28">
        <v>0</v>
      </c>
      <c r="ES66" s="28">
        <f t="shared" si="0"/>
        <v>171256.50915366397</v>
      </c>
      <c r="ET66" s="28">
        <v>5526.5780939483739</v>
      </c>
      <c r="EU66" s="28">
        <v>0</v>
      </c>
      <c r="EV66" s="28">
        <v>0</v>
      </c>
      <c r="EW66" s="28">
        <v>0</v>
      </c>
      <c r="EX66" s="28">
        <v>0</v>
      </c>
      <c r="EY66" s="28">
        <v>0</v>
      </c>
      <c r="EZ66" s="28">
        <v>30358.7502943</v>
      </c>
      <c r="FA66" s="28">
        <f t="shared" si="1"/>
        <v>207141.83754191233</v>
      </c>
      <c r="FB66" s="33">
        <f>+FA66-Cuadro_Oferta_2013!EX66</f>
        <v>0</v>
      </c>
      <c r="AMC66"/>
      <c r="AMD66"/>
      <c r="AME66"/>
      <c r="AMF66"/>
      <c r="AMG66"/>
      <c r="AMH66"/>
      <c r="AMI66"/>
      <c r="AMJ66"/>
    </row>
    <row r="67" spans="1:1024" s="5" customFormat="1" ht="25.5" x14ac:dyDescent="0.25">
      <c r="A67" s="9">
        <v>63</v>
      </c>
      <c r="B67" s="22"/>
      <c r="C67" s="24" t="s">
        <v>413</v>
      </c>
      <c r="D67" s="25" t="s">
        <v>414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57.051438333030902</v>
      </c>
      <c r="L67" s="28">
        <v>0</v>
      </c>
      <c r="M67" s="28">
        <v>136.07530862456875</v>
      </c>
      <c r="N67" s="28">
        <v>0</v>
      </c>
      <c r="O67" s="28">
        <v>0</v>
      </c>
      <c r="P67" s="28">
        <v>34.671958477182962</v>
      </c>
      <c r="Q67" s="28">
        <v>46.385349488381792</v>
      </c>
      <c r="R67" s="28">
        <v>470.81312102346692</v>
      </c>
      <c r="S67" s="28">
        <v>0</v>
      </c>
      <c r="T67" s="28">
        <v>878.05213706820427</v>
      </c>
      <c r="U67" s="28">
        <v>110.43754952430147</v>
      </c>
      <c r="V67" s="28">
        <v>0</v>
      </c>
      <c r="W67" s="28">
        <v>107.05417422557822</v>
      </c>
      <c r="X67" s="28">
        <v>0</v>
      </c>
      <c r="Y67" s="28">
        <v>204.11008040912299</v>
      </c>
      <c r="Z67" s="28">
        <v>439.57304242797943</v>
      </c>
      <c r="AA67" s="28">
        <v>0</v>
      </c>
      <c r="AB67" s="28">
        <v>578.86126114244325</v>
      </c>
      <c r="AC67" s="28">
        <v>39.162363612339043</v>
      </c>
      <c r="AD67" s="28">
        <v>363.75670682718186</v>
      </c>
      <c r="AE67" s="28">
        <v>15.360297567576708</v>
      </c>
      <c r="AF67" s="28">
        <v>96.483010393945676</v>
      </c>
      <c r="AG67" s="28">
        <v>89.801876408981315</v>
      </c>
      <c r="AH67" s="28">
        <v>322.94106771452209</v>
      </c>
      <c r="AI67" s="28">
        <v>0</v>
      </c>
      <c r="AJ67" s="28">
        <v>0</v>
      </c>
      <c r="AK67" s="28">
        <v>367.96964752244605</v>
      </c>
      <c r="AL67" s="28">
        <v>274.42016956028328</v>
      </c>
      <c r="AM67" s="28">
        <v>330.24375261570668</v>
      </c>
      <c r="AN67" s="28">
        <v>564.43154968350177</v>
      </c>
      <c r="AO67" s="28">
        <v>496.04195006721352</v>
      </c>
      <c r="AP67" s="28">
        <v>851.94518472707227</v>
      </c>
      <c r="AQ67" s="28">
        <v>32.788459037070481</v>
      </c>
      <c r="AR67" s="28">
        <v>224.62646989579849</v>
      </c>
      <c r="AS67" s="28">
        <v>1024.8156729180635</v>
      </c>
      <c r="AT67" s="28">
        <v>43.909573069250214</v>
      </c>
      <c r="AU67" s="28">
        <v>67.58079633101616</v>
      </c>
      <c r="AV67" s="28">
        <v>113.88905753342988</v>
      </c>
      <c r="AW67" s="28">
        <v>15.174307750851835</v>
      </c>
      <c r="AX67" s="28">
        <v>47.879678459790824</v>
      </c>
      <c r="AY67" s="28">
        <v>748.03337417857529</v>
      </c>
      <c r="AZ67" s="28">
        <v>126.15838888036697</v>
      </c>
      <c r="BA67" s="28">
        <v>52.181573402988903</v>
      </c>
      <c r="BB67" s="28">
        <v>573.83518154599403</v>
      </c>
      <c r="BC67" s="28">
        <v>30.626093580538743</v>
      </c>
      <c r="BD67" s="28">
        <v>115.35862258583423</v>
      </c>
      <c r="BE67" s="28">
        <v>216.79134143461749</v>
      </c>
      <c r="BF67" s="28">
        <v>40.547489835771167</v>
      </c>
      <c r="BG67" s="28">
        <v>22.2319335967196</v>
      </c>
      <c r="BH67" s="28">
        <v>106.9333350934219</v>
      </c>
      <c r="BI67" s="28">
        <v>2567.1016280466665</v>
      </c>
      <c r="BJ67" s="28">
        <v>347.18695847551692</v>
      </c>
      <c r="BK67" s="28">
        <v>0</v>
      </c>
      <c r="BL67" s="28">
        <v>1761.3761859049887</v>
      </c>
      <c r="BM67" s="28">
        <v>19.318517635358383</v>
      </c>
      <c r="BN67" s="28">
        <v>279.03488420430244</v>
      </c>
      <c r="BO67" s="28">
        <v>598.90562077359914</v>
      </c>
      <c r="BP67" s="28">
        <v>26.19969678602353</v>
      </c>
      <c r="BQ67" s="28">
        <v>270.69336271043738</v>
      </c>
      <c r="BR67" s="28">
        <v>306.17834582429384</v>
      </c>
      <c r="BS67" s="28">
        <v>570.01343835499654</v>
      </c>
      <c r="BT67" s="28">
        <v>132.08796618764094</v>
      </c>
      <c r="BU67" s="28">
        <v>91.466165774445301</v>
      </c>
      <c r="BV67" s="28">
        <v>455.21063330217635</v>
      </c>
      <c r="BW67" s="28">
        <v>354.71283743935118</v>
      </c>
      <c r="BX67" s="28">
        <v>296.76810204667754</v>
      </c>
      <c r="BY67" s="28">
        <v>57.057824059835774</v>
      </c>
      <c r="BZ67" s="28">
        <v>60.858102164879206</v>
      </c>
      <c r="CA67" s="28">
        <v>515.03637134576218</v>
      </c>
      <c r="CB67" s="28">
        <v>58.92736409974853</v>
      </c>
      <c r="CC67" s="28">
        <v>13.107066295906783</v>
      </c>
      <c r="CD67" s="28">
        <v>245.55767537812218</v>
      </c>
      <c r="CE67" s="28">
        <v>999.97445795033798</v>
      </c>
      <c r="CF67" s="28">
        <v>262.30990611107069</v>
      </c>
      <c r="CG67" s="28">
        <v>331.96095527119121</v>
      </c>
      <c r="CH67" s="28">
        <v>445.32587422622493</v>
      </c>
      <c r="CI67" s="28">
        <v>119.32447921054994</v>
      </c>
      <c r="CJ67" s="28">
        <v>151.35492385642073</v>
      </c>
      <c r="CK67" s="28">
        <v>541.64189347891943</v>
      </c>
      <c r="CL67" s="28">
        <v>1343.9703745461973</v>
      </c>
      <c r="CM67" s="28">
        <v>1781.965699291763</v>
      </c>
      <c r="CN67" s="28">
        <v>481.95773250188205</v>
      </c>
      <c r="CO67" s="28">
        <v>1460.9512860132568</v>
      </c>
      <c r="CP67" s="28">
        <v>1883.9351007158589</v>
      </c>
      <c r="CQ67" s="28">
        <v>5748.6279573665097</v>
      </c>
      <c r="CR67" s="28">
        <v>5577.6926406418233</v>
      </c>
      <c r="CS67" s="28">
        <v>0</v>
      </c>
      <c r="CT67" s="28">
        <v>1048.3759249586697</v>
      </c>
      <c r="CU67" s="28">
        <v>904.25052671456262</v>
      </c>
      <c r="CV67" s="28">
        <v>1470.2466015145594</v>
      </c>
      <c r="CW67" s="28">
        <v>447.01373024852012</v>
      </c>
      <c r="CX67" s="28">
        <v>166.82418205432523</v>
      </c>
      <c r="CY67" s="28">
        <v>264.66354248978223</v>
      </c>
      <c r="CZ67" s="28">
        <v>67.979698843183684</v>
      </c>
      <c r="DA67" s="28">
        <v>5660.7950178068495</v>
      </c>
      <c r="DB67" s="28">
        <v>5711.3050966616211</v>
      </c>
      <c r="DC67" s="28">
        <v>54.431069798705281</v>
      </c>
      <c r="DD67" s="28">
        <v>200.00689881550744</v>
      </c>
      <c r="DE67" s="28">
        <v>201.90956269626273</v>
      </c>
      <c r="DF67" s="28">
        <v>4.2987012009551657</v>
      </c>
      <c r="DG67" s="28">
        <v>271.87967187683881</v>
      </c>
      <c r="DH67" s="28">
        <v>30.259563520588792</v>
      </c>
      <c r="DI67" s="28">
        <v>178.99355935102855</v>
      </c>
      <c r="DJ67" s="28">
        <v>29.18458626790115</v>
      </c>
      <c r="DK67" s="28">
        <v>2085.405162596096</v>
      </c>
      <c r="DL67" s="28">
        <v>263.84614580036504</v>
      </c>
      <c r="DM67" s="28">
        <v>132.16359418386423</v>
      </c>
      <c r="DN67" s="28">
        <v>102.81426971689794</v>
      </c>
      <c r="DO67" s="28">
        <v>386.75238089671643</v>
      </c>
      <c r="DP67" s="28">
        <v>55.667343691432166</v>
      </c>
      <c r="DQ67" s="28">
        <v>387.95810754227045</v>
      </c>
      <c r="DR67" s="28">
        <v>305.91281436286232</v>
      </c>
      <c r="DS67" s="28">
        <v>567.67755519188233</v>
      </c>
      <c r="DT67" s="28">
        <v>79.942865906255193</v>
      </c>
      <c r="DU67" s="28">
        <v>15.770357613975492</v>
      </c>
      <c r="DV67" s="28">
        <v>115.91899834096733</v>
      </c>
      <c r="DW67" s="28">
        <v>0.19385249535214566</v>
      </c>
      <c r="DX67" s="28">
        <v>21.461039302996546</v>
      </c>
      <c r="DY67" s="28">
        <v>135.28734000260829</v>
      </c>
      <c r="DZ67" s="28">
        <v>149.65343121658015</v>
      </c>
      <c r="EA67" s="28">
        <v>2326.8131459964166</v>
      </c>
      <c r="EB67" s="28">
        <v>482.25628133378461</v>
      </c>
      <c r="EC67" s="28">
        <v>407.39821152378454</v>
      </c>
      <c r="ED67" s="28">
        <v>213.95336802159608</v>
      </c>
      <c r="EE67" s="28">
        <v>6.5023014459074249</v>
      </c>
      <c r="EF67" s="28">
        <v>4409.6457330174098</v>
      </c>
      <c r="EG67" s="28">
        <v>5402.1501801808699</v>
      </c>
      <c r="EH67" s="28">
        <v>154.39774641385418</v>
      </c>
      <c r="EI67" s="28">
        <v>24.097006105812373</v>
      </c>
      <c r="EJ67" s="28">
        <v>30.710432825574109</v>
      </c>
      <c r="EK67" s="28">
        <v>477.98834546339356</v>
      </c>
      <c r="EL67" s="28">
        <v>641.95661766273111</v>
      </c>
      <c r="EM67" s="28">
        <v>182.49487961424754</v>
      </c>
      <c r="EN67" s="28">
        <v>228.01127559244603</v>
      </c>
      <c r="EO67" s="28">
        <v>15871.835217335349</v>
      </c>
      <c r="EP67" s="28">
        <v>11.625246718668594</v>
      </c>
      <c r="EQ67" s="28">
        <v>292.44957447851618</v>
      </c>
      <c r="ER67" s="28">
        <v>0</v>
      </c>
      <c r="ES67" s="28">
        <f t="shared" si="0"/>
        <v>93319.925131979195</v>
      </c>
      <c r="ET67" s="28">
        <v>381925.07287276105</v>
      </c>
      <c r="EU67" s="28">
        <v>0</v>
      </c>
      <c r="EV67" s="28">
        <v>0</v>
      </c>
      <c r="EW67" s="28">
        <v>0</v>
      </c>
      <c r="EX67" s="28">
        <v>0</v>
      </c>
      <c r="EY67" s="28">
        <v>0</v>
      </c>
      <c r="EZ67" s="28">
        <v>24010.595631347496</v>
      </c>
      <c r="FA67" s="28">
        <f t="shared" si="1"/>
        <v>499255.59363608772</v>
      </c>
      <c r="FB67" s="33">
        <f>+FA67-Cuadro_Oferta_2013!EX67</f>
        <v>0</v>
      </c>
      <c r="AMC67"/>
      <c r="AMD67"/>
      <c r="AME67"/>
      <c r="AMF67"/>
      <c r="AMG67"/>
      <c r="AMH67"/>
      <c r="AMI67"/>
      <c r="AMJ67"/>
    </row>
    <row r="68" spans="1:1024" s="5" customFormat="1" ht="25.5" x14ac:dyDescent="0.25">
      <c r="A68" s="9">
        <v>64</v>
      </c>
      <c r="B68" s="22"/>
      <c r="C68" s="24" t="s">
        <v>415</v>
      </c>
      <c r="D68" s="25" t="s">
        <v>416</v>
      </c>
      <c r="E68" s="28">
        <v>0</v>
      </c>
      <c r="F68" s="28">
        <v>0</v>
      </c>
      <c r="G68" s="28">
        <v>0</v>
      </c>
      <c r="H68" s="28">
        <v>0</v>
      </c>
      <c r="I68" s="28">
        <v>239.86098450898993</v>
      </c>
      <c r="J68" s="28">
        <v>0</v>
      </c>
      <c r="K68" s="28">
        <v>12.664731494662293</v>
      </c>
      <c r="L68" s="28">
        <v>0</v>
      </c>
      <c r="M68" s="28">
        <v>0</v>
      </c>
      <c r="N68" s="28">
        <v>0</v>
      </c>
      <c r="O68" s="28">
        <v>0</v>
      </c>
      <c r="P68" s="28">
        <v>20.799451875946648</v>
      </c>
      <c r="Q68" s="28">
        <v>0</v>
      </c>
      <c r="R68" s="28">
        <v>245.19364883964718</v>
      </c>
      <c r="S68" s="28">
        <v>0</v>
      </c>
      <c r="T68" s="28">
        <v>902.02836632414324</v>
      </c>
      <c r="U68" s="28">
        <v>0</v>
      </c>
      <c r="V68" s="28">
        <v>0</v>
      </c>
      <c r="W68" s="28">
        <v>285.57003595586127</v>
      </c>
      <c r="X68" s="28">
        <v>0</v>
      </c>
      <c r="Y68" s="28">
        <v>0</v>
      </c>
      <c r="Z68" s="28">
        <v>248.85585798654819</v>
      </c>
      <c r="AA68" s="28">
        <v>0</v>
      </c>
      <c r="AB68" s="28">
        <v>0</v>
      </c>
      <c r="AC68" s="28">
        <v>22.325422132336666</v>
      </c>
      <c r="AD68" s="28">
        <v>191.60090604324512</v>
      </c>
      <c r="AE68" s="28">
        <v>0</v>
      </c>
      <c r="AF68" s="28">
        <v>64.497219033278043</v>
      </c>
      <c r="AG68" s="28">
        <v>0</v>
      </c>
      <c r="AH68" s="28">
        <v>2867.6659873598933</v>
      </c>
      <c r="AI68" s="28">
        <v>8.1550688835320378E-2</v>
      </c>
      <c r="AJ68" s="28">
        <v>98.542049114520239</v>
      </c>
      <c r="AK68" s="28">
        <v>724.77253237480511</v>
      </c>
      <c r="AL68" s="28">
        <v>106.8759823734337</v>
      </c>
      <c r="AM68" s="28">
        <v>112.62024074674784</v>
      </c>
      <c r="AN68" s="28">
        <v>319.17027414366726</v>
      </c>
      <c r="AO68" s="28">
        <v>195.99759758833639</v>
      </c>
      <c r="AP68" s="28">
        <v>421.19958835787918</v>
      </c>
      <c r="AQ68" s="28">
        <v>14.27669017125346</v>
      </c>
      <c r="AR68" s="28">
        <v>185.37151475458674</v>
      </c>
      <c r="AS68" s="28">
        <v>1276.9286859654367</v>
      </c>
      <c r="AT68" s="28">
        <v>23.168136511153044</v>
      </c>
      <c r="AU68" s="28">
        <v>53.727377406898228</v>
      </c>
      <c r="AV68" s="28">
        <v>65.450199023822478</v>
      </c>
      <c r="AW68" s="28">
        <v>6.5954948051105795</v>
      </c>
      <c r="AX68" s="28">
        <v>0</v>
      </c>
      <c r="AY68" s="28">
        <v>10670.543053054871</v>
      </c>
      <c r="AZ68" s="28">
        <v>324.0820040421695</v>
      </c>
      <c r="BA68" s="28">
        <v>0</v>
      </c>
      <c r="BB68" s="28">
        <v>1656.2703687195385</v>
      </c>
      <c r="BC68" s="28">
        <v>35.783276156746197</v>
      </c>
      <c r="BD68" s="28">
        <v>2399.4212004581436</v>
      </c>
      <c r="BE68" s="28">
        <v>1034.6231827832689</v>
      </c>
      <c r="BF68" s="28">
        <v>261.41851571440668</v>
      </c>
      <c r="BG68" s="28">
        <v>138.2861549086505</v>
      </c>
      <c r="BH68" s="28">
        <v>67.836922622348624</v>
      </c>
      <c r="BI68" s="28">
        <v>7897.4301984043404</v>
      </c>
      <c r="BJ68" s="28">
        <v>331.97375176636672</v>
      </c>
      <c r="BK68" s="28">
        <v>0</v>
      </c>
      <c r="BL68" s="28">
        <v>5861.0198150847564</v>
      </c>
      <c r="BM68" s="28">
        <v>458.40442047845767</v>
      </c>
      <c r="BN68" s="28">
        <v>6916.1925825454537</v>
      </c>
      <c r="BO68" s="28">
        <v>16288.261640243094</v>
      </c>
      <c r="BP68" s="28">
        <v>1109.4955243697657</v>
      </c>
      <c r="BQ68" s="28">
        <v>3346.086000442016</v>
      </c>
      <c r="BR68" s="28">
        <v>1607.35895358383</v>
      </c>
      <c r="BS68" s="28">
        <v>10427.692796996978</v>
      </c>
      <c r="BT68" s="28">
        <v>49.41517953574057</v>
      </c>
      <c r="BU68" s="28">
        <v>52.095025032270172</v>
      </c>
      <c r="BV68" s="28">
        <v>974.56582288786899</v>
      </c>
      <c r="BW68" s="28">
        <v>153.3451098674193</v>
      </c>
      <c r="BX68" s="28">
        <v>602.37234149947392</v>
      </c>
      <c r="BY68" s="28">
        <v>65.628867887693303</v>
      </c>
      <c r="BZ68" s="28">
        <v>75.490693597039268</v>
      </c>
      <c r="CA68" s="28">
        <v>1242.0930328228842</v>
      </c>
      <c r="CB68" s="28">
        <v>188.46168368293948</v>
      </c>
      <c r="CC68" s="28">
        <v>7.4549947881658536</v>
      </c>
      <c r="CD68" s="28">
        <v>982.13761050118728</v>
      </c>
      <c r="CE68" s="28">
        <v>2491.7552893833263</v>
      </c>
      <c r="CF68" s="28">
        <v>626.77989765970153</v>
      </c>
      <c r="CG68" s="28">
        <v>287.84056351422817</v>
      </c>
      <c r="CH68" s="28">
        <v>94.827011713680065</v>
      </c>
      <c r="CI68" s="28">
        <v>0</v>
      </c>
      <c r="CJ68" s="28">
        <v>0</v>
      </c>
      <c r="CK68" s="28">
        <v>63.664715670198561</v>
      </c>
      <c r="CL68" s="28">
        <v>1304.0202796760707</v>
      </c>
      <c r="CM68" s="28">
        <v>3427.1339876026891</v>
      </c>
      <c r="CN68" s="28">
        <v>316.84199437027024</v>
      </c>
      <c r="CO68" s="28">
        <v>1335.5357502817351</v>
      </c>
      <c r="CP68" s="28">
        <v>891.75621635962705</v>
      </c>
      <c r="CQ68" s="28">
        <v>669.2189642403232</v>
      </c>
      <c r="CR68" s="28">
        <v>917.68234029173027</v>
      </c>
      <c r="CS68" s="28">
        <v>0</v>
      </c>
      <c r="CT68" s="28">
        <v>0</v>
      </c>
      <c r="CU68" s="28">
        <v>0</v>
      </c>
      <c r="CV68" s="28">
        <v>0</v>
      </c>
      <c r="CW68" s="28">
        <v>0</v>
      </c>
      <c r="CX68" s="28">
        <v>16.211300552556342</v>
      </c>
      <c r="CY68" s="28">
        <v>91.941094321205355</v>
      </c>
      <c r="CZ68" s="28">
        <v>0</v>
      </c>
      <c r="DA68" s="28">
        <v>259.07559262338964</v>
      </c>
      <c r="DB68" s="28">
        <v>573.78078227937885</v>
      </c>
      <c r="DC68" s="28">
        <v>14.832623873451748</v>
      </c>
      <c r="DD68" s="28">
        <v>0</v>
      </c>
      <c r="DE68" s="28">
        <v>0</v>
      </c>
      <c r="DF68" s="28">
        <v>0.68330647675554623</v>
      </c>
      <c r="DG68" s="28">
        <v>27.310601418183666</v>
      </c>
      <c r="DH68" s="28">
        <v>39.320781095155041</v>
      </c>
      <c r="DI68" s="28">
        <v>0</v>
      </c>
      <c r="DJ68" s="28">
        <v>12.817063864429109</v>
      </c>
      <c r="DK68" s="28">
        <v>307.75126008481294</v>
      </c>
      <c r="DL68" s="28">
        <v>0</v>
      </c>
      <c r="DM68" s="28">
        <v>34.404055435011763</v>
      </c>
      <c r="DN68" s="28">
        <v>0</v>
      </c>
      <c r="DO68" s="28">
        <v>0</v>
      </c>
      <c r="DP68" s="28">
        <v>333.12825964772344</v>
      </c>
      <c r="DQ68" s="28">
        <v>70.039814717273941</v>
      </c>
      <c r="DR68" s="28">
        <v>211.55851424846554</v>
      </c>
      <c r="DS68" s="28">
        <v>0</v>
      </c>
      <c r="DT68" s="28">
        <v>31.012798141637518</v>
      </c>
      <c r="DU68" s="28">
        <v>4.9873651837504349</v>
      </c>
      <c r="DV68" s="28">
        <v>0</v>
      </c>
      <c r="DW68" s="28">
        <v>0</v>
      </c>
      <c r="DX68" s="28">
        <v>0</v>
      </c>
      <c r="DY68" s="28">
        <v>0</v>
      </c>
      <c r="DZ68" s="28">
        <v>0</v>
      </c>
      <c r="EA68" s="28">
        <v>0</v>
      </c>
      <c r="EB68" s="28">
        <v>180.19518409167785</v>
      </c>
      <c r="EC68" s="28">
        <v>136.55102866644501</v>
      </c>
      <c r="ED68" s="28">
        <v>95.068612048417208</v>
      </c>
      <c r="EE68" s="28">
        <v>0</v>
      </c>
      <c r="EF68" s="28">
        <v>670.04587368021771</v>
      </c>
      <c r="EG68" s="28">
        <v>7288.5544308572034</v>
      </c>
      <c r="EH68" s="28">
        <v>0</v>
      </c>
      <c r="EI68" s="28">
        <v>0</v>
      </c>
      <c r="EJ68" s="28">
        <v>10.495323314717254</v>
      </c>
      <c r="EK68" s="28">
        <v>35.048524884639789</v>
      </c>
      <c r="EL68" s="28">
        <v>741.0381031479269</v>
      </c>
      <c r="EM68" s="28">
        <v>312.49895502216066</v>
      </c>
      <c r="EN68" s="28">
        <v>0</v>
      </c>
      <c r="EO68" s="28">
        <v>402.68439187649705</v>
      </c>
      <c r="EP68" s="28">
        <v>0</v>
      </c>
      <c r="EQ68" s="28">
        <v>89.72018730860097</v>
      </c>
      <c r="ER68" s="28">
        <v>0</v>
      </c>
      <c r="ES68" s="28">
        <f t="shared" si="0"/>
        <v>108348.8940896842</v>
      </c>
      <c r="ET68" s="28">
        <v>41201.975358416872</v>
      </c>
      <c r="EU68" s="28">
        <v>0</v>
      </c>
      <c r="EV68" s="28">
        <v>0</v>
      </c>
      <c r="EW68" s="28">
        <v>0</v>
      </c>
      <c r="EX68" s="28">
        <v>0</v>
      </c>
      <c r="EY68" s="28">
        <v>0</v>
      </c>
      <c r="EZ68" s="28">
        <v>26031.083997779286</v>
      </c>
      <c r="FA68" s="28">
        <f t="shared" si="1"/>
        <v>175581.95344588035</v>
      </c>
      <c r="FB68" s="33">
        <f>+FA68-Cuadro_Oferta_2013!EX68</f>
        <v>0</v>
      </c>
      <c r="AMC68"/>
      <c r="AMD68"/>
      <c r="AME68"/>
      <c r="AMF68"/>
      <c r="AMG68"/>
      <c r="AMH68"/>
      <c r="AMI68"/>
      <c r="AMJ68"/>
    </row>
    <row r="69" spans="1:1024" s="5" customFormat="1" ht="25.5" x14ac:dyDescent="0.25">
      <c r="A69" s="9">
        <v>65</v>
      </c>
      <c r="B69" s="22"/>
      <c r="C69" s="24" t="s">
        <v>417</v>
      </c>
      <c r="D69" s="25" t="s">
        <v>418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35.774073426334283</v>
      </c>
      <c r="Q69" s="28">
        <v>62.807341256703083</v>
      </c>
      <c r="R69" s="28">
        <v>194.99568899594317</v>
      </c>
      <c r="S69" s="28">
        <v>0</v>
      </c>
      <c r="T69" s="28">
        <v>422.57912434873094</v>
      </c>
      <c r="U69" s="28">
        <v>60.077097781388439</v>
      </c>
      <c r="V69" s="28">
        <v>0</v>
      </c>
      <c r="W69" s="28">
        <v>55.855445201883818</v>
      </c>
      <c r="X69" s="28">
        <v>0</v>
      </c>
      <c r="Y69" s="28">
        <v>35.066537483299584</v>
      </c>
      <c r="Z69" s="28">
        <v>21191.949981102956</v>
      </c>
      <c r="AA69" s="28">
        <v>2449.5117723784315</v>
      </c>
      <c r="AB69" s="28">
        <v>2013.5149974307237</v>
      </c>
      <c r="AC69" s="28">
        <v>688.76743143272381</v>
      </c>
      <c r="AD69" s="28">
        <v>1953.0850226843443</v>
      </c>
      <c r="AE69" s="28">
        <v>0</v>
      </c>
      <c r="AF69" s="28">
        <v>49.217275957986544</v>
      </c>
      <c r="AG69" s="28">
        <v>83.520051509987923</v>
      </c>
      <c r="AH69" s="28">
        <v>507.54047912468207</v>
      </c>
      <c r="AI69" s="28">
        <v>0</v>
      </c>
      <c r="AJ69" s="28">
        <v>0</v>
      </c>
      <c r="AK69" s="28">
        <v>638.36473734574702</v>
      </c>
      <c r="AL69" s="28">
        <v>261.40975773169635</v>
      </c>
      <c r="AM69" s="28">
        <v>136.15505216753749</v>
      </c>
      <c r="AN69" s="28">
        <v>326.21186657370879</v>
      </c>
      <c r="AO69" s="28">
        <v>273.11217325897718</v>
      </c>
      <c r="AP69" s="28">
        <v>2629.0767420120119</v>
      </c>
      <c r="AQ69" s="28">
        <v>156.95427851070633</v>
      </c>
      <c r="AR69" s="28">
        <v>351.50441025240934</v>
      </c>
      <c r="AS69" s="28">
        <v>408.47228388029839</v>
      </c>
      <c r="AT69" s="28">
        <v>19.789176732223172</v>
      </c>
      <c r="AU69" s="28">
        <v>41.45707126287801</v>
      </c>
      <c r="AV69" s="28">
        <v>67.044878941086893</v>
      </c>
      <c r="AW69" s="28">
        <v>5.1096164525919132</v>
      </c>
      <c r="AX69" s="28">
        <v>34.392652218900864</v>
      </c>
      <c r="AY69" s="28">
        <v>1577.9257472749237</v>
      </c>
      <c r="AZ69" s="28">
        <v>3338.270814320751</v>
      </c>
      <c r="BA69" s="28">
        <v>25.659746519895823</v>
      </c>
      <c r="BB69" s="28">
        <v>665.79979230715117</v>
      </c>
      <c r="BC69" s="28">
        <v>9.0003773400566498</v>
      </c>
      <c r="BD69" s="28">
        <v>126.83498397306505</v>
      </c>
      <c r="BE69" s="28">
        <v>100.14382480219994</v>
      </c>
      <c r="BF69" s="28">
        <v>10.404009618754753</v>
      </c>
      <c r="BG69" s="28">
        <v>14.216830809491153</v>
      </c>
      <c r="BH69" s="28">
        <v>53.43542511575189</v>
      </c>
      <c r="BI69" s="28">
        <v>334.98641589888399</v>
      </c>
      <c r="BJ69" s="28">
        <v>159.36733149832517</v>
      </c>
      <c r="BK69" s="28">
        <v>0</v>
      </c>
      <c r="BL69" s="28">
        <v>2272.0055358534078</v>
      </c>
      <c r="BM69" s="28">
        <v>0</v>
      </c>
      <c r="BN69" s="28">
        <v>127.97927345989341</v>
      </c>
      <c r="BO69" s="28">
        <v>709.97144188667392</v>
      </c>
      <c r="BP69" s="28">
        <v>0</v>
      </c>
      <c r="BQ69" s="28">
        <v>12207.820354203786</v>
      </c>
      <c r="BR69" s="28">
        <v>148.56528215663604</v>
      </c>
      <c r="BS69" s="28">
        <v>231.77666626130494</v>
      </c>
      <c r="BT69" s="28">
        <v>60.125666508207232</v>
      </c>
      <c r="BU69" s="28">
        <v>0</v>
      </c>
      <c r="BV69" s="28">
        <v>165.79287558952535</v>
      </c>
      <c r="BW69" s="28">
        <v>175.07366196338631</v>
      </c>
      <c r="BX69" s="28">
        <v>129.35975003684089</v>
      </c>
      <c r="BY69" s="28">
        <v>0</v>
      </c>
      <c r="BZ69" s="28">
        <v>30.035747484172486</v>
      </c>
      <c r="CA69" s="28">
        <v>230.32341818004826</v>
      </c>
      <c r="CB69" s="28">
        <v>20.823077094006521</v>
      </c>
      <c r="CC69" s="28">
        <v>4.8160366437775286</v>
      </c>
      <c r="CD69" s="28">
        <v>107.20395200310695</v>
      </c>
      <c r="CE69" s="28">
        <v>1631.9921872950295</v>
      </c>
      <c r="CF69" s="28">
        <v>131.10542689850985</v>
      </c>
      <c r="CG69" s="28">
        <v>152.45009824937421</v>
      </c>
      <c r="CH69" s="28">
        <v>179.8646579133997</v>
      </c>
      <c r="CI69" s="28">
        <v>64.062327309060208</v>
      </c>
      <c r="CJ69" s="28">
        <v>27.495893835203031</v>
      </c>
      <c r="CK69" s="28">
        <v>35.848106849163429</v>
      </c>
      <c r="CL69" s="28">
        <v>689.80650526547129</v>
      </c>
      <c r="CM69" s="28">
        <v>0</v>
      </c>
      <c r="CN69" s="28">
        <v>241.86148535943337</v>
      </c>
      <c r="CO69" s="28">
        <v>705.32874303836502</v>
      </c>
      <c r="CP69" s="28">
        <v>895.19757428198625</v>
      </c>
      <c r="CQ69" s="28">
        <v>949.48489856445281</v>
      </c>
      <c r="CR69" s="28">
        <v>283.46205988973429</v>
      </c>
      <c r="CS69" s="28">
        <v>0</v>
      </c>
      <c r="CT69" s="28">
        <v>430.02627600287252</v>
      </c>
      <c r="CU69" s="28">
        <v>0</v>
      </c>
      <c r="CV69" s="28">
        <v>582.0550270827606</v>
      </c>
      <c r="CW69" s="28">
        <v>0</v>
      </c>
      <c r="CX69" s="28">
        <v>23.609187312365414</v>
      </c>
      <c r="CY69" s="28">
        <v>170.67193731257674</v>
      </c>
      <c r="CZ69" s="28">
        <v>26.05881737461344</v>
      </c>
      <c r="DA69" s="28">
        <v>251.40873861424058</v>
      </c>
      <c r="DB69" s="28">
        <v>757.36588186340418</v>
      </c>
      <c r="DC69" s="28">
        <v>17.528822312733471</v>
      </c>
      <c r="DD69" s="28">
        <v>66.223802748946298</v>
      </c>
      <c r="DE69" s="28">
        <v>35.505640349916867</v>
      </c>
      <c r="DF69" s="28">
        <v>1.9292296741134687</v>
      </c>
      <c r="DG69" s="28">
        <v>33.331545759846207</v>
      </c>
      <c r="DH69" s="28">
        <v>16.230022718457086</v>
      </c>
      <c r="DI69" s="28">
        <v>64.141463920259739</v>
      </c>
      <c r="DJ69" s="28">
        <v>14.22921526060798</v>
      </c>
      <c r="DK69" s="28">
        <v>314.60890012571912</v>
      </c>
      <c r="DL69" s="28">
        <v>0</v>
      </c>
      <c r="DM69" s="28">
        <v>0</v>
      </c>
      <c r="DN69" s="28">
        <v>87.391720010778627</v>
      </c>
      <c r="DO69" s="28">
        <v>134.55626361395116</v>
      </c>
      <c r="DP69" s="28">
        <v>64.73051097639987</v>
      </c>
      <c r="DQ69" s="28">
        <v>69.056717283184881</v>
      </c>
      <c r="DR69" s="28">
        <v>64.829574770776688</v>
      </c>
      <c r="DS69" s="28">
        <v>1279.9288032151367</v>
      </c>
      <c r="DT69" s="28">
        <v>37.963226881165568</v>
      </c>
      <c r="DU69" s="28">
        <v>7.044948431709261</v>
      </c>
      <c r="DV69" s="28">
        <v>55.12159787259246</v>
      </c>
      <c r="DW69" s="28">
        <v>8.5039589045849046E-2</v>
      </c>
      <c r="DX69" s="28">
        <v>0</v>
      </c>
      <c r="DY69" s="28">
        <v>56.326099904597974</v>
      </c>
      <c r="DZ69" s="28">
        <v>39.681557144284405</v>
      </c>
      <c r="EA69" s="28">
        <v>32.500189515985433</v>
      </c>
      <c r="EB69" s="28">
        <v>223.73303783920977</v>
      </c>
      <c r="EC69" s="28">
        <v>764.43304726045619</v>
      </c>
      <c r="ED69" s="28">
        <v>254.66459198855048</v>
      </c>
      <c r="EE69" s="28">
        <v>1.4468460807716321</v>
      </c>
      <c r="EF69" s="28">
        <v>878.93692398319558</v>
      </c>
      <c r="EG69" s="28">
        <v>21646.649135139047</v>
      </c>
      <c r="EH69" s="28">
        <v>30.920479847086352</v>
      </c>
      <c r="EI69" s="28">
        <v>13.694044688804867</v>
      </c>
      <c r="EJ69" s="28">
        <v>11.36578909211433</v>
      </c>
      <c r="EK69" s="28">
        <v>37.132432528745156</v>
      </c>
      <c r="EL69" s="28">
        <v>129.66533586096085</v>
      </c>
      <c r="EM69" s="28">
        <v>36.664407268416397</v>
      </c>
      <c r="EN69" s="28">
        <v>5.0682316747320479</v>
      </c>
      <c r="EO69" s="28">
        <v>322.51226185393136</v>
      </c>
      <c r="EP69" s="28">
        <v>2.5742471099229474</v>
      </c>
      <c r="EQ69" s="28">
        <v>20.727009097528182</v>
      </c>
      <c r="ER69" s="28">
        <v>0</v>
      </c>
      <c r="ES69" s="28">
        <f t="shared" ref="ES69:ES132" si="2">SUM(E69:ER69)</f>
        <v>93293.323599966607</v>
      </c>
      <c r="ET69" s="28">
        <v>304320.5361268234</v>
      </c>
      <c r="EU69" s="28">
        <v>0</v>
      </c>
      <c r="EV69" s="28">
        <v>110510.03980834261</v>
      </c>
      <c r="EW69" s="28">
        <v>0</v>
      </c>
      <c r="EX69" s="28">
        <v>730.85460384904763</v>
      </c>
      <c r="EY69" s="28">
        <v>0</v>
      </c>
      <c r="EZ69" s="28">
        <v>66967.443440620002</v>
      </c>
      <c r="FA69" s="28">
        <f t="shared" si="1"/>
        <v>575822.19757960166</v>
      </c>
      <c r="FB69" s="33">
        <f>+FA69-Cuadro_Oferta_2013!EX69</f>
        <v>0</v>
      </c>
      <c r="AMC69"/>
      <c r="AMD69"/>
      <c r="AME69"/>
      <c r="AMF69"/>
      <c r="AMG69"/>
      <c r="AMH69"/>
      <c r="AMI69"/>
      <c r="AMJ69"/>
    </row>
    <row r="70" spans="1:1024" s="5" customFormat="1" x14ac:dyDescent="0.25">
      <c r="A70" s="9">
        <v>66</v>
      </c>
      <c r="B70" s="22"/>
      <c r="C70" s="24" t="s">
        <v>419</v>
      </c>
      <c r="D70" s="25" t="s">
        <v>420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54.491176335584271</v>
      </c>
      <c r="L70" s="28">
        <v>0</v>
      </c>
      <c r="M70" s="28">
        <v>14.802485908946341</v>
      </c>
      <c r="N70" s="28">
        <v>0</v>
      </c>
      <c r="O70" s="28">
        <v>0</v>
      </c>
      <c r="P70" s="28">
        <v>501.66129014316982</v>
      </c>
      <c r="Q70" s="28">
        <v>205.63510776692061</v>
      </c>
      <c r="R70" s="28">
        <v>798.09460378912945</v>
      </c>
      <c r="S70" s="28">
        <v>0</v>
      </c>
      <c r="T70" s="28">
        <v>200.86249766819924</v>
      </c>
      <c r="U70" s="28">
        <v>0</v>
      </c>
      <c r="V70" s="28">
        <v>56.833035910152432</v>
      </c>
      <c r="W70" s="28">
        <v>106.3211386135407</v>
      </c>
      <c r="X70" s="28">
        <v>20.152648999342901</v>
      </c>
      <c r="Y70" s="28">
        <v>15.965556704962955</v>
      </c>
      <c r="Z70" s="28">
        <v>429.19772938054251</v>
      </c>
      <c r="AA70" s="28">
        <v>0</v>
      </c>
      <c r="AB70" s="28">
        <v>145.05429480189667</v>
      </c>
      <c r="AC70" s="28">
        <v>7.383032248578294</v>
      </c>
      <c r="AD70" s="28">
        <v>0</v>
      </c>
      <c r="AE70" s="28">
        <v>0</v>
      </c>
      <c r="AF70" s="28">
        <v>72.109539142169041</v>
      </c>
      <c r="AG70" s="28">
        <v>7.0681640246722743</v>
      </c>
      <c r="AH70" s="28">
        <v>306.45300062566764</v>
      </c>
      <c r="AI70" s="28">
        <v>0</v>
      </c>
      <c r="AJ70" s="28">
        <v>5.4415215827850538</v>
      </c>
      <c r="AK70" s="28">
        <v>31.843081129373765</v>
      </c>
      <c r="AL70" s="28">
        <v>41.279555842453064</v>
      </c>
      <c r="AM70" s="28">
        <v>47.800554991858959</v>
      </c>
      <c r="AN70" s="28">
        <v>81.895681747753443</v>
      </c>
      <c r="AO70" s="28">
        <v>65.911290540368014</v>
      </c>
      <c r="AP70" s="28">
        <v>458.94709811226471</v>
      </c>
      <c r="AQ70" s="28">
        <v>3.3768195801626124</v>
      </c>
      <c r="AR70" s="28">
        <v>0</v>
      </c>
      <c r="AS70" s="28">
        <v>61.485947726284692</v>
      </c>
      <c r="AT70" s="28">
        <v>4.1724432122012658</v>
      </c>
      <c r="AU70" s="28">
        <v>0</v>
      </c>
      <c r="AV70" s="28">
        <v>0</v>
      </c>
      <c r="AW70" s="28">
        <v>0</v>
      </c>
      <c r="AX70" s="28">
        <v>0</v>
      </c>
      <c r="AY70" s="28">
        <v>58.511558835881814</v>
      </c>
      <c r="AZ70" s="28">
        <v>25.076562936709834</v>
      </c>
      <c r="BA70" s="28">
        <v>4.8902111447773775</v>
      </c>
      <c r="BB70" s="28">
        <v>0</v>
      </c>
      <c r="BC70" s="28">
        <v>0</v>
      </c>
      <c r="BD70" s="28">
        <v>69.815188618447394</v>
      </c>
      <c r="BE70" s="28">
        <v>20.639796953038495</v>
      </c>
      <c r="BF70" s="28">
        <v>9.5373601535098249</v>
      </c>
      <c r="BG70" s="28">
        <v>412.67496416205529</v>
      </c>
      <c r="BH70" s="28">
        <v>0</v>
      </c>
      <c r="BI70" s="28">
        <v>251.04950112923473</v>
      </c>
      <c r="BJ70" s="28">
        <v>0</v>
      </c>
      <c r="BK70" s="28">
        <v>0</v>
      </c>
      <c r="BL70" s="28">
        <v>69.063143689810374</v>
      </c>
      <c r="BM70" s="28">
        <v>0</v>
      </c>
      <c r="BN70" s="28">
        <v>25.55868086725436</v>
      </c>
      <c r="BO70" s="28">
        <v>49.408085238808162</v>
      </c>
      <c r="BP70" s="28">
        <v>63.316561018324549</v>
      </c>
      <c r="BQ70" s="28">
        <v>30.661414360598719</v>
      </c>
      <c r="BR70" s="28">
        <v>4909.0521523107636</v>
      </c>
      <c r="BS70" s="28">
        <v>255.72116463264598</v>
      </c>
      <c r="BT70" s="28">
        <v>17.194576434775616</v>
      </c>
      <c r="BU70" s="28">
        <v>0</v>
      </c>
      <c r="BV70" s="28">
        <v>124.83181093643297</v>
      </c>
      <c r="BW70" s="28">
        <v>234.19225313583885</v>
      </c>
      <c r="BX70" s="28">
        <v>29.069215776307352</v>
      </c>
      <c r="BY70" s="28">
        <v>30.349946008742513</v>
      </c>
      <c r="BZ70" s="28">
        <v>72.187275382882589</v>
      </c>
      <c r="CA70" s="28">
        <v>104.59356613215053</v>
      </c>
      <c r="CB70" s="28">
        <v>221.47199611126223</v>
      </c>
      <c r="CC70" s="28">
        <v>18.98999372070945</v>
      </c>
      <c r="CD70" s="28">
        <v>79.45271390866742</v>
      </c>
      <c r="CE70" s="28">
        <v>839.84736694899527</v>
      </c>
      <c r="CF70" s="28">
        <v>1403.5740942460877</v>
      </c>
      <c r="CG70" s="28">
        <v>188.96395414421946</v>
      </c>
      <c r="CH70" s="28">
        <v>32.09089311007375</v>
      </c>
      <c r="CI70" s="28">
        <v>0</v>
      </c>
      <c r="CJ70" s="28">
        <v>96.660228191084201</v>
      </c>
      <c r="CK70" s="28">
        <v>53.419432345840598</v>
      </c>
      <c r="CL70" s="28">
        <v>0</v>
      </c>
      <c r="CM70" s="28">
        <v>353.67226160471176</v>
      </c>
      <c r="CN70" s="28">
        <v>1589.7093465991898</v>
      </c>
      <c r="CO70" s="28">
        <v>330.81774921519758</v>
      </c>
      <c r="CP70" s="28">
        <v>588.45035660645544</v>
      </c>
      <c r="CQ70" s="28">
        <v>222.53360797436235</v>
      </c>
      <c r="CR70" s="28">
        <v>266.35982999928103</v>
      </c>
      <c r="CS70" s="28">
        <v>0</v>
      </c>
      <c r="CT70" s="28">
        <v>3243.4277894026231</v>
      </c>
      <c r="CU70" s="28">
        <v>1364.2795665975107</v>
      </c>
      <c r="CV70" s="28">
        <v>4039.3329554099109</v>
      </c>
      <c r="CW70" s="28">
        <v>0</v>
      </c>
      <c r="CX70" s="28">
        <v>118.1824727408704</v>
      </c>
      <c r="CY70" s="28">
        <v>74.50739669989845</v>
      </c>
      <c r="CZ70" s="28">
        <v>0</v>
      </c>
      <c r="DA70" s="28">
        <v>40.078094586257599</v>
      </c>
      <c r="DB70" s="28">
        <v>130.04910166842186</v>
      </c>
      <c r="DC70" s="28">
        <v>0</v>
      </c>
      <c r="DD70" s="28">
        <v>0</v>
      </c>
      <c r="DE70" s="28">
        <v>122.69331787832191</v>
      </c>
      <c r="DF70" s="28">
        <v>0</v>
      </c>
      <c r="DG70" s="28">
        <v>0</v>
      </c>
      <c r="DH70" s="28">
        <v>0</v>
      </c>
      <c r="DI70" s="28">
        <v>0</v>
      </c>
      <c r="DJ70" s="28">
        <v>0</v>
      </c>
      <c r="DK70" s="28">
        <v>0</v>
      </c>
      <c r="DL70" s="28">
        <v>0</v>
      </c>
      <c r="DM70" s="28">
        <v>0</v>
      </c>
      <c r="DN70" s="28">
        <v>0</v>
      </c>
      <c r="DO70" s="28">
        <v>0</v>
      </c>
      <c r="DP70" s="28">
        <v>3.6252669493704825</v>
      </c>
      <c r="DQ70" s="28">
        <v>0</v>
      </c>
      <c r="DR70" s="28">
        <v>9.9246880212844335</v>
      </c>
      <c r="DS70" s="28">
        <v>677.14513321997697</v>
      </c>
      <c r="DT70" s="28">
        <v>58.353726584614485</v>
      </c>
      <c r="DU70" s="28">
        <v>18.367001698637722</v>
      </c>
      <c r="DV70" s="28">
        <v>85.312644711169497</v>
      </c>
      <c r="DW70" s="28">
        <v>0</v>
      </c>
      <c r="DX70" s="28">
        <v>0</v>
      </c>
      <c r="DY70" s="28">
        <v>0</v>
      </c>
      <c r="DZ70" s="28">
        <v>0</v>
      </c>
      <c r="EA70" s="28">
        <v>49.881344192673673</v>
      </c>
      <c r="EB70" s="28">
        <v>0</v>
      </c>
      <c r="EC70" s="28">
        <v>29.230522613267034</v>
      </c>
      <c r="ED70" s="28">
        <v>0</v>
      </c>
      <c r="EE70" s="28">
        <v>0.21085919086263155</v>
      </c>
      <c r="EF70" s="28">
        <v>59.751026131507764</v>
      </c>
      <c r="EG70" s="28">
        <v>792.54903245572473</v>
      </c>
      <c r="EH70" s="28">
        <v>0</v>
      </c>
      <c r="EI70" s="28">
        <v>0</v>
      </c>
      <c r="EJ70" s="28">
        <v>0</v>
      </c>
      <c r="EK70" s="28">
        <v>0</v>
      </c>
      <c r="EL70" s="28">
        <v>0</v>
      </c>
      <c r="EM70" s="28">
        <v>9.0330771273101522</v>
      </c>
      <c r="EN70" s="28">
        <v>0</v>
      </c>
      <c r="EO70" s="28">
        <v>27.830279848556824</v>
      </c>
      <c r="EP70" s="28">
        <v>0</v>
      </c>
      <c r="EQ70" s="28">
        <v>0</v>
      </c>
      <c r="ER70" s="28">
        <v>0</v>
      </c>
      <c r="ES70" s="28">
        <f t="shared" si="2"/>
        <v>27851.413408842869</v>
      </c>
      <c r="ET70" s="28">
        <v>93925.641001564509</v>
      </c>
      <c r="EU70" s="28">
        <v>0</v>
      </c>
      <c r="EV70" s="28">
        <v>0</v>
      </c>
      <c r="EW70" s="28">
        <v>1181.8780344221336</v>
      </c>
      <c r="EX70" s="28">
        <v>0</v>
      </c>
      <c r="EY70" s="28">
        <v>0</v>
      </c>
      <c r="EZ70" s="28">
        <v>124727.7839770049</v>
      </c>
      <c r="FA70" s="28">
        <f t="shared" ref="FA70:FA133" si="3">SUM(ES70:EZ70)</f>
        <v>247686.71642183443</v>
      </c>
      <c r="FB70" s="33">
        <f>+FA70-Cuadro_Oferta_2013!EX70</f>
        <v>0</v>
      </c>
      <c r="AMC70"/>
      <c r="AMD70"/>
      <c r="AME70"/>
      <c r="AMF70"/>
      <c r="AMG70"/>
      <c r="AMH70"/>
      <c r="AMI70"/>
      <c r="AMJ70"/>
    </row>
    <row r="71" spans="1:1024" s="5" customFormat="1" x14ac:dyDescent="0.25">
      <c r="A71" s="9">
        <v>67</v>
      </c>
      <c r="B71" s="22"/>
      <c r="C71" s="24" t="s">
        <v>421</v>
      </c>
      <c r="D71" s="25" t="s">
        <v>422</v>
      </c>
      <c r="E71" s="28">
        <v>281.72374334881857</v>
      </c>
      <c r="F71" s="28">
        <v>58.317990487721985</v>
      </c>
      <c r="G71" s="28">
        <v>140.2931717435672</v>
      </c>
      <c r="H71" s="28">
        <v>493.67713439223365</v>
      </c>
      <c r="I71" s="28">
        <v>1350.7309610235388</v>
      </c>
      <c r="J71" s="28">
        <v>241.59094287375171</v>
      </c>
      <c r="K71" s="28">
        <v>411.69747623192751</v>
      </c>
      <c r="L71" s="28">
        <v>0</v>
      </c>
      <c r="M71" s="28">
        <v>865.3156805663441</v>
      </c>
      <c r="N71" s="28">
        <v>2451.3822277850359</v>
      </c>
      <c r="O71" s="28">
        <v>1212.4879545293359</v>
      </c>
      <c r="P71" s="28">
        <v>1725.8990545132913</v>
      </c>
      <c r="Q71" s="28">
        <v>972.04528426728882</v>
      </c>
      <c r="R71" s="28">
        <v>10749.288466323282</v>
      </c>
      <c r="S71" s="28">
        <v>667.80440772528027</v>
      </c>
      <c r="T71" s="28">
        <v>6609.2141108056703</v>
      </c>
      <c r="U71" s="28">
        <v>488.04293594381227</v>
      </c>
      <c r="V71" s="28">
        <v>772.74274380931251</v>
      </c>
      <c r="W71" s="28">
        <v>732.90487435238799</v>
      </c>
      <c r="X71" s="28">
        <v>46.860040206952334</v>
      </c>
      <c r="Y71" s="28">
        <v>666.47957523592822</v>
      </c>
      <c r="Z71" s="28">
        <v>2497.2848319182872</v>
      </c>
      <c r="AA71" s="28">
        <v>0</v>
      </c>
      <c r="AB71" s="28">
        <v>0</v>
      </c>
      <c r="AC71" s="28">
        <v>122.64810375899567</v>
      </c>
      <c r="AD71" s="28">
        <v>859.24794210786445</v>
      </c>
      <c r="AE71" s="28">
        <v>217.73111215498727</v>
      </c>
      <c r="AF71" s="28">
        <v>180.85181679717067</v>
      </c>
      <c r="AG71" s="28">
        <v>131.00239849252247</v>
      </c>
      <c r="AH71" s="28">
        <v>740.73246045259248</v>
      </c>
      <c r="AI71" s="28">
        <v>0</v>
      </c>
      <c r="AJ71" s="28">
        <v>40.635440547109617</v>
      </c>
      <c r="AK71" s="28">
        <v>5265.1575135883922</v>
      </c>
      <c r="AL71" s="28">
        <v>7288.7930676061842</v>
      </c>
      <c r="AM71" s="28">
        <v>2046.6075107116653</v>
      </c>
      <c r="AN71" s="28">
        <v>8592.3313119414288</v>
      </c>
      <c r="AO71" s="28">
        <v>4711.3248624319131</v>
      </c>
      <c r="AP71" s="28">
        <v>11532.045936712197</v>
      </c>
      <c r="AQ71" s="28">
        <v>967.120184741348</v>
      </c>
      <c r="AR71" s="28">
        <v>4925.096042621537</v>
      </c>
      <c r="AS71" s="28">
        <v>7270.837017904506</v>
      </c>
      <c r="AT71" s="28">
        <v>261.39685026290158</v>
      </c>
      <c r="AU71" s="28">
        <v>2747.7145263228331</v>
      </c>
      <c r="AV71" s="28">
        <v>1232.6596266239087</v>
      </c>
      <c r="AW71" s="28">
        <v>209.7573410550734</v>
      </c>
      <c r="AX71" s="28">
        <v>1255.731182349138</v>
      </c>
      <c r="AY71" s="28">
        <v>16480.951882098903</v>
      </c>
      <c r="AZ71" s="28">
        <v>1575.7159601999731</v>
      </c>
      <c r="BA71" s="28">
        <v>236.18619259988745</v>
      </c>
      <c r="BB71" s="28">
        <v>37230.160496008648</v>
      </c>
      <c r="BC71" s="28">
        <v>780.92173669203009</v>
      </c>
      <c r="BD71" s="28">
        <v>991.90523034399803</v>
      </c>
      <c r="BE71" s="28">
        <v>1688.1043329122001</v>
      </c>
      <c r="BF71" s="28">
        <v>461.8564952187254</v>
      </c>
      <c r="BG71" s="28">
        <v>199.50245046854084</v>
      </c>
      <c r="BH71" s="28">
        <v>497.89264306739767</v>
      </c>
      <c r="BI71" s="28">
        <v>10597.864933670488</v>
      </c>
      <c r="BJ71" s="28">
        <v>4583.2446216866274</v>
      </c>
      <c r="BK71" s="28">
        <v>0</v>
      </c>
      <c r="BL71" s="28">
        <v>8983.7050978535244</v>
      </c>
      <c r="BM71" s="28">
        <v>58.622688835796261</v>
      </c>
      <c r="BN71" s="28">
        <v>4609.8996240420156</v>
      </c>
      <c r="BO71" s="28">
        <v>10372.473624505894</v>
      </c>
      <c r="BP71" s="28">
        <v>214.38331279591475</v>
      </c>
      <c r="BQ71" s="28">
        <v>5460.2479553642388</v>
      </c>
      <c r="BR71" s="28">
        <v>1285.5822761896286</v>
      </c>
      <c r="BS71" s="28">
        <v>27633.372405283611</v>
      </c>
      <c r="BT71" s="28">
        <v>2232.5181582660407</v>
      </c>
      <c r="BU71" s="28">
        <v>1547.8505777652658</v>
      </c>
      <c r="BV71" s="28">
        <v>2280.6285360117395</v>
      </c>
      <c r="BW71" s="28">
        <v>2249.4149959193642</v>
      </c>
      <c r="BX71" s="28">
        <v>3278.7333992482663</v>
      </c>
      <c r="BY71" s="28">
        <v>617.05611483205087</v>
      </c>
      <c r="BZ71" s="28">
        <v>758.67603274829014</v>
      </c>
      <c r="CA71" s="28">
        <v>11904.426801678514</v>
      </c>
      <c r="CB71" s="28">
        <v>227.26818633894968</v>
      </c>
      <c r="CC71" s="28">
        <v>130.93447209437562</v>
      </c>
      <c r="CD71" s="28">
        <v>6386.3836185610189</v>
      </c>
      <c r="CE71" s="28">
        <v>68878.399309586282</v>
      </c>
      <c r="CF71" s="28">
        <v>2346.8739717896392</v>
      </c>
      <c r="CG71" s="28">
        <v>1592.6462986100207</v>
      </c>
      <c r="CH71" s="28">
        <v>1259.5114470630074</v>
      </c>
      <c r="CI71" s="28">
        <v>1788.6435449420374</v>
      </c>
      <c r="CJ71" s="28">
        <v>135.69318361689508</v>
      </c>
      <c r="CK71" s="28">
        <v>267.80924511748617</v>
      </c>
      <c r="CL71" s="28">
        <v>20762.806137944022</v>
      </c>
      <c r="CM71" s="28">
        <v>25833.698465108664</v>
      </c>
      <c r="CN71" s="28">
        <v>1280.9000007096722</v>
      </c>
      <c r="CO71" s="28">
        <v>13989.902771920355</v>
      </c>
      <c r="CP71" s="28">
        <v>24122.880795175293</v>
      </c>
      <c r="CQ71" s="28">
        <v>50685.476055304993</v>
      </c>
      <c r="CR71" s="28">
        <v>1823.6689312463195</v>
      </c>
      <c r="CS71" s="28">
        <v>0</v>
      </c>
      <c r="CT71" s="28">
        <v>1710.6435192429396</v>
      </c>
      <c r="CU71" s="28">
        <v>0</v>
      </c>
      <c r="CV71" s="28">
        <v>4950.8650019464203</v>
      </c>
      <c r="CW71" s="28">
        <v>0</v>
      </c>
      <c r="CX71" s="28">
        <v>489.7862733751715</v>
      </c>
      <c r="CY71" s="28">
        <v>1157.1747972540943</v>
      </c>
      <c r="CZ71" s="28">
        <v>299.52221033500234</v>
      </c>
      <c r="DA71" s="28">
        <v>3838.1818924349436</v>
      </c>
      <c r="DB71" s="28">
        <v>15638.499397217753</v>
      </c>
      <c r="DC71" s="28">
        <v>330.9002553742697</v>
      </c>
      <c r="DD71" s="28">
        <v>512.61174954288106</v>
      </c>
      <c r="DE71" s="28">
        <v>702.56988997024621</v>
      </c>
      <c r="DF71" s="28">
        <v>3.1517355855202451</v>
      </c>
      <c r="DG71" s="28">
        <v>358.81837485145115</v>
      </c>
      <c r="DH71" s="28">
        <v>68.749857440863607</v>
      </c>
      <c r="DI71" s="28">
        <v>71.619307869522956</v>
      </c>
      <c r="DJ71" s="28">
        <v>61.154773434036727</v>
      </c>
      <c r="DK71" s="28">
        <v>4616.3352415861882</v>
      </c>
      <c r="DL71" s="28">
        <v>318.86623514205456</v>
      </c>
      <c r="DM71" s="28">
        <v>223.24564226364484</v>
      </c>
      <c r="DN71" s="28">
        <v>444.72875862593247</v>
      </c>
      <c r="DO71" s="28">
        <v>1797.6264151338289</v>
      </c>
      <c r="DP71" s="28">
        <v>129.43416075496526</v>
      </c>
      <c r="DQ71" s="28">
        <v>429.84959126805899</v>
      </c>
      <c r="DR71" s="28">
        <v>518.29964032555392</v>
      </c>
      <c r="DS71" s="28">
        <v>1136.3428592241569</v>
      </c>
      <c r="DT71" s="28">
        <v>383.21857929630966</v>
      </c>
      <c r="DU71" s="28">
        <v>124.92531893846598</v>
      </c>
      <c r="DV71" s="28">
        <v>575.80486839406603</v>
      </c>
      <c r="DW71" s="28">
        <v>1.3664751902449548</v>
      </c>
      <c r="DX71" s="28">
        <v>10.548804130867159</v>
      </c>
      <c r="DY71" s="28">
        <v>162.69914368215987</v>
      </c>
      <c r="DZ71" s="28">
        <v>170.57180470749316</v>
      </c>
      <c r="EA71" s="28">
        <v>643.93470286433183</v>
      </c>
      <c r="EB71" s="28">
        <v>444.56192857816296</v>
      </c>
      <c r="EC71" s="28">
        <v>1035.3040861870797</v>
      </c>
      <c r="ED71" s="28">
        <v>345.13597163431422</v>
      </c>
      <c r="EE71" s="28">
        <v>4.0515808132900712</v>
      </c>
      <c r="EF71" s="28">
        <v>2179.6422964803064</v>
      </c>
      <c r="EG71" s="28">
        <v>4816.0000398530829</v>
      </c>
      <c r="EH71" s="28">
        <v>306.82028041313981</v>
      </c>
      <c r="EI71" s="28">
        <v>41.442362232847287</v>
      </c>
      <c r="EJ71" s="28">
        <v>36.070912865686005</v>
      </c>
      <c r="EK71" s="28">
        <v>357.90629701465599</v>
      </c>
      <c r="EL71" s="28">
        <v>248.31372249393218</v>
      </c>
      <c r="EM71" s="28">
        <v>309.36546939337825</v>
      </c>
      <c r="EN71" s="28">
        <v>103.87889499147254</v>
      </c>
      <c r="EO71" s="28">
        <v>819.87028488203293</v>
      </c>
      <c r="EP71" s="28">
        <v>12.285127517760728</v>
      </c>
      <c r="EQ71" s="28">
        <v>42.800226705568996</v>
      </c>
      <c r="ER71" s="28">
        <v>0</v>
      </c>
      <c r="ES71" s="28">
        <f t="shared" si="2"/>
        <v>527346.0976281648</v>
      </c>
      <c r="ET71" s="28">
        <v>115713.317470697</v>
      </c>
      <c r="EU71" s="28">
        <v>0</v>
      </c>
      <c r="EV71" s="28">
        <v>0</v>
      </c>
      <c r="EW71" s="28">
        <v>24205.569259375337</v>
      </c>
      <c r="EX71" s="28">
        <v>-23046.082161516766</v>
      </c>
      <c r="EY71" s="28">
        <v>0</v>
      </c>
      <c r="EZ71" s="28">
        <v>169287.61589242963</v>
      </c>
      <c r="FA71" s="28">
        <f t="shared" si="3"/>
        <v>813506.51808914996</v>
      </c>
      <c r="FB71" s="33">
        <f>+FA71-Cuadro_Oferta_2013!EX71</f>
        <v>0</v>
      </c>
      <c r="AMC71"/>
      <c r="AMD71"/>
      <c r="AME71"/>
      <c r="AMF71"/>
      <c r="AMG71"/>
      <c r="AMH71"/>
      <c r="AMI71"/>
      <c r="AMJ71"/>
    </row>
    <row r="72" spans="1:1024" s="5" customFormat="1" x14ac:dyDescent="0.25">
      <c r="A72" s="9">
        <v>68</v>
      </c>
      <c r="B72" s="22"/>
      <c r="C72" s="24" t="s">
        <v>423</v>
      </c>
      <c r="D72" s="25" t="s">
        <v>424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8">
        <v>12.418724291169214</v>
      </c>
      <c r="Q72" s="28">
        <v>15.867429704705037</v>
      </c>
      <c r="R72" s="28">
        <v>0</v>
      </c>
      <c r="S72" s="28">
        <v>0</v>
      </c>
      <c r="T72" s="28">
        <v>0</v>
      </c>
      <c r="U72" s="28">
        <v>0</v>
      </c>
      <c r="V72" s="28">
        <v>0</v>
      </c>
      <c r="W72" s="28">
        <v>0</v>
      </c>
      <c r="X72" s="28">
        <v>0</v>
      </c>
      <c r="Y72" s="28">
        <v>38.068189214061483</v>
      </c>
      <c r="Z72" s="28">
        <v>144.94868194900153</v>
      </c>
      <c r="AA72" s="28">
        <v>0</v>
      </c>
      <c r="AB72" s="28">
        <v>0</v>
      </c>
      <c r="AC72" s="28">
        <v>0</v>
      </c>
      <c r="AD72" s="28">
        <v>0</v>
      </c>
      <c r="AE72" s="28">
        <v>0</v>
      </c>
      <c r="AF72" s="28">
        <v>0</v>
      </c>
      <c r="AG72" s="28">
        <v>19.351616502874617</v>
      </c>
      <c r="AH72" s="28">
        <v>0</v>
      </c>
      <c r="AI72" s="28">
        <v>0</v>
      </c>
      <c r="AJ72" s="28">
        <v>0</v>
      </c>
      <c r="AK72" s="28">
        <v>0</v>
      </c>
      <c r="AL72" s="28">
        <v>0</v>
      </c>
      <c r="AM72" s="28">
        <v>93.310318313606103</v>
      </c>
      <c r="AN72" s="28">
        <v>765.82992899446731</v>
      </c>
      <c r="AO72" s="28">
        <v>156.77200105431638</v>
      </c>
      <c r="AP72" s="28">
        <v>0</v>
      </c>
      <c r="AQ72" s="28">
        <v>0</v>
      </c>
      <c r="AR72" s="28">
        <v>65.706839899770685</v>
      </c>
      <c r="AS72" s="28">
        <v>196.53338491305527</v>
      </c>
      <c r="AT72" s="28">
        <v>0</v>
      </c>
      <c r="AU72" s="28">
        <v>28.386647313289398</v>
      </c>
      <c r="AV72" s="28">
        <v>41.408743514077763</v>
      </c>
      <c r="AW72" s="28">
        <v>8.6742591869709127</v>
      </c>
      <c r="AX72" s="28">
        <v>0</v>
      </c>
      <c r="AY72" s="28">
        <v>523.42356950192027</v>
      </c>
      <c r="AZ72" s="28">
        <v>44.794052658021698</v>
      </c>
      <c r="BA72" s="28">
        <v>1028.9727553214316</v>
      </c>
      <c r="BB72" s="28">
        <v>2871.6094052254493</v>
      </c>
      <c r="BC72" s="28">
        <v>0</v>
      </c>
      <c r="BD72" s="28">
        <v>0</v>
      </c>
      <c r="BE72" s="28">
        <v>70.201785601631329</v>
      </c>
      <c r="BF72" s="28">
        <v>12.045560227623126</v>
      </c>
      <c r="BG72" s="28">
        <v>0</v>
      </c>
      <c r="BH72" s="28">
        <v>78.873407177413355</v>
      </c>
      <c r="BI72" s="28">
        <v>309.50534584402033</v>
      </c>
      <c r="BJ72" s="28">
        <v>102.69516270570985</v>
      </c>
      <c r="BK72" s="28">
        <v>0</v>
      </c>
      <c r="BL72" s="28">
        <v>247.5415735914568</v>
      </c>
      <c r="BM72" s="28">
        <v>0</v>
      </c>
      <c r="BN72" s="28">
        <v>77.687426890088844</v>
      </c>
      <c r="BO72" s="28">
        <v>709.55393465660086</v>
      </c>
      <c r="BP72" s="28">
        <v>0</v>
      </c>
      <c r="BQ72" s="28">
        <v>709.15626044013811</v>
      </c>
      <c r="BR72" s="28">
        <v>0</v>
      </c>
      <c r="BS72" s="28">
        <v>310.16715924137958</v>
      </c>
      <c r="BT72" s="28">
        <v>2853.6243364831594</v>
      </c>
      <c r="BU72" s="28">
        <v>41.245159576415915</v>
      </c>
      <c r="BV72" s="28">
        <v>143.96478882226529</v>
      </c>
      <c r="BW72" s="28">
        <v>2731.613224988148</v>
      </c>
      <c r="BX72" s="28">
        <v>97.125794250665109</v>
      </c>
      <c r="BY72" s="28">
        <v>0</v>
      </c>
      <c r="BZ72" s="28">
        <v>23.857609202197285</v>
      </c>
      <c r="CA72" s="28">
        <v>494.27371501728544</v>
      </c>
      <c r="CB72" s="28">
        <v>550.8282437726084</v>
      </c>
      <c r="CC72" s="28">
        <v>20.825570244581545</v>
      </c>
      <c r="CD72" s="28">
        <v>217.34923836459683</v>
      </c>
      <c r="CE72" s="28">
        <v>404.91161792626656</v>
      </c>
      <c r="CF72" s="28">
        <v>205.0336682149115</v>
      </c>
      <c r="CG72" s="28">
        <v>252.21545611921113</v>
      </c>
      <c r="CH72" s="28">
        <v>61.692937006080342</v>
      </c>
      <c r="CI72" s="28">
        <v>15.764086791417117</v>
      </c>
      <c r="CJ72" s="28">
        <v>0</v>
      </c>
      <c r="CK72" s="28">
        <v>27.337871097429289</v>
      </c>
      <c r="CL72" s="28">
        <v>584.02278112834415</v>
      </c>
      <c r="CM72" s="28">
        <v>7580.3458441825842</v>
      </c>
      <c r="CN72" s="28">
        <v>169.53391562366951</v>
      </c>
      <c r="CO72" s="28">
        <v>1025.4109864643258</v>
      </c>
      <c r="CP72" s="28">
        <v>18245.814857172179</v>
      </c>
      <c r="CQ72" s="28">
        <v>664.36658141649468</v>
      </c>
      <c r="CR72" s="28">
        <v>0</v>
      </c>
      <c r="CS72" s="28">
        <v>0</v>
      </c>
      <c r="CT72" s="28">
        <v>0</v>
      </c>
      <c r="CU72" s="28">
        <v>0</v>
      </c>
      <c r="CV72" s="28">
        <v>0</v>
      </c>
      <c r="CW72" s="28">
        <v>0</v>
      </c>
      <c r="CX72" s="28">
        <v>20.065463780737105</v>
      </c>
      <c r="CY72" s="28">
        <v>120.0104388049979</v>
      </c>
      <c r="CZ72" s="28">
        <v>0</v>
      </c>
      <c r="DA72" s="28">
        <v>516.78602266412008</v>
      </c>
      <c r="DB72" s="28">
        <v>778.78879422690125</v>
      </c>
      <c r="DC72" s="28">
        <v>0</v>
      </c>
      <c r="DD72" s="28">
        <v>31.138300876829742</v>
      </c>
      <c r="DE72" s="28">
        <v>0</v>
      </c>
      <c r="DF72" s="28">
        <v>0.69572569491237335</v>
      </c>
      <c r="DG72" s="28">
        <v>0</v>
      </c>
      <c r="DH72" s="28">
        <v>9.3340151788564469</v>
      </c>
      <c r="DI72" s="28">
        <v>0</v>
      </c>
      <c r="DJ72" s="28">
        <v>9.4863167430678708</v>
      </c>
      <c r="DK72" s="28">
        <v>1725.343708169198</v>
      </c>
      <c r="DL72" s="28">
        <v>0</v>
      </c>
      <c r="DM72" s="28">
        <v>0</v>
      </c>
      <c r="DN72" s="28">
        <v>0</v>
      </c>
      <c r="DO72" s="28">
        <v>398.53066669761665</v>
      </c>
      <c r="DP72" s="28">
        <v>66.605524546936493</v>
      </c>
      <c r="DQ72" s="28">
        <v>279.11209873606566</v>
      </c>
      <c r="DR72" s="28">
        <v>73.916619450165598</v>
      </c>
      <c r="DS72" s="28">
        <v>0</v>
      </c>
      <c r="DT72" s="28">
        <v>22.701885518080939</v>
      </c>
      <c r="DU72" s="28">
        <v>6.0828321221815536</v>
      </c>
      <c r="DV72" s="28">
        <v>30.493014560329303</v>
      </c>
      <c r="DW72" s="28">
        <v>0</v>
      </c>
      <c r="DX72" s="28">
        <v>0</v>
      </c>
      <c r="DY72" s="28">
        <v>58.307415961336439</v>
      </c>
      <c r="DZ72" s="28">
        <v>24.392007750792164</v>
      </c>
      <c r="EA72" s="28">
        <v>19.591433866572956</v>
      </c>
      <c r="EB72" s="28">
        <v>0</v>
      </c>
      <c r="EC72" s="28">
        <v>54.97342834206858</v>
      </c>
      <c r="ED72" s="28">
        <v>40.827446695784346</v>
      </c>
      <c r="EE72" s="28">
        <v>0</v>
      </c>
      <c r="EF72" s="28">
        <v>341.47174943079858</v>
      </c>
      <c r="EG72" s="28">
        <v>2379.8329599761942</v>
      </c>
      <c r="EH72" s="28">
        <v>0</v>
      </c>
      <c r="EI72" s="28">
        <v>5.2449050381374613</v>
      </c>
      <c r="EJ72" s="28">
        <v>0</v>
      </c>
      <c r="EK72" s="28">
        <v>0</v>
      </c>
      <c r="EL72" s="28">
        <v>49.805150095090788</v>
      </c>
      <c r="EM72" s="28">
        <v>0</v>
      </c>
      <c r="EN72" s="28">
        <v>72.329227643289769</v>
      </c>
      <c r="EO72" s="28">
        <v>81.073871795920695</v>
      </c>
      <c r="EP72" s="28">
        <v>0</v>
      </c>
      <c r="EQ72" s="28">
        <v>6.0879227203745288</v>
      </c>
      <c r="ER72" s="28">
        <v>0</v>
      </c>
      <c r="ES72" s="28">
        <f t="shared" si="2"/>
        <v>52317.691394886439</v>
      </c>
      <c r="ET72" s="28">
        <v>13207.614759497072</v>
      </c>
      <c r="EU72" s="28">
        <v>0</v>
      </c>
      <c r="EV72" s="28">
        <v>0</v>
      </c>
      <c r="EW72" s="28">
        <v>7451.9062778126454</v>
      </c>
      <c r="EX72" s="28">
        <v>0</v>
      </c>
      <c r="EY72" s="28">
        <v>0</v>
      </c>
      <c r="EZ72" s="28">
        <v>40785.722125712069</v>
      </c>
      <c r="FA72" s="28">
        <f t="shared" si="3"/>
        <v>113762.93455790821</v>
      </c>
      <c r="FB72" s="33">
        <f>+FA72-Cuadro_Oferta_2013!EX72</f>
        <v>0</v>
      </c>
      <c r="AMC72"/>
      <c r="AMD72"/>
      <c r="AME72"/>
      <c r="AMF72"/>
      <c r="AMG72"/>
      <c r="AMH72"/>
      <c r="AMI72"/>
      <c r="AMJ72"/>
    </row>
    <row r="73" spans="1:1024" s="5" customFormat="1" ht="38.25" x14ac:dyDescent="0.25">
      <c r="A73" s="9">
        <v>69</v>
      </c>
      <c r="B73" s="22"/>
      <c r="C73" s="24" t="s">
        <v>425</v>
      </c>
      <c r="D73" s="25" t="s">
        <v>426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23.416492166241227</v>
      </c>
      <c r="Q73" s="28">
        <v>0</v>
      </c>
      <c r="R73" s="28">
        <v>0</v>
      </c>
      <c r="S73" s="28">
        <v>0</v>
      </c>
      <c r="T73" s="28">
        <v>0</v>
      </c>
      <c r="U73" s="28">
        <v>0</v>
      </c>
      <c r="V73" s="28">
        <v>0</v>
      </c>
      <c r="W73" s="28">
        <v>0</v>
      </c>
      <c r="X73" s="28">
        <v>0</v>
      </c>
      <c r="Y73" s="28">
        <v>0</v>
      </c>
      <c r="Z73" s="28">
        <v>404.96937765910644</v>
      </c>
      <c r="AA73" s="28">
        <v>0</v>
      </c>
      <c r="AB73" s="28">
        <v>0</v>
      </c>
      <c r="AC73" s="28">
        <v>0</v>
      </c>
      <c r="AD73" s="28">
        <v>0</v>
      </c>
      <c r="AE73" s="28">
        <v>0</v>
      </c>
      <c r="AF73" s="28">
        <v>0</v>
      </c>
      <c r="AG73" s="28">
        <v>0</v>
      </c>
      <c r="AH73" s="28">
        <v>0</v>
      </c>
      <c r="AI73" s="28">
        <v>0</v>
      </c>
      <c r="AJ73" s="28">
        <v>0</v>
      </c>
      <c r="AK73" s="28">
        <v>0</v>
      </c>
      <c r="AL73" s="28">
        <v>0</v>
      </c>
      <c r="AM73" s="28">
        <v>0</v>
      </c>
      <c r="AN73" s="28">
        <v>276.9632658901964</v>
      </c>
      <c r="AO73" s="28">
        <v>0</v>
      </c>
      <c r="AP73" s="28">
        <v>0</v>
      </c>
      <c r="AQ73" s="28">
        <v>0</v>
      </c>
      <c r="AR73" s="28">
        <v>0</v>
      </c>
      <c r="AS73" s="28">
        <v>396.41407414064605</v>
      </c>
      <c r="AT73" s="28">
        <v>0</v>
      </c>
      <c r="AU73" s="28">
        <v>0</v>
      </c>
      <c r="AV73" s="28">
        <v>0</v>
      </c>
      <c r="AW73" s="28">
        <v>0</v>
      </c>
      <c r="AX73" s="28">
        <v>0</v>
      </c>
      <c r="AY73" s="28">
        <v>239.5921598286657</v>
      </c>
      <c r="AZ73" s="28">
        <v>95.162380048240166</v>
      </c>
      <c r="BA73" s="28">
        <v>0</v>
      </c>
      <c r="BB73" s="28">
        <v>0</v>
      </c>
      <c r="BC73" s="28">
        <v>0</v>
      </c>
      <c r="BD73" s="28">
        <v>0</v>
      </c>
      <c r="BE73" s="28">
        <v>142.29427996806498</v>
      </c>
      <c r="BF73" s="28">
        <v>15.893313173651741</v>
      </c>
      <c r="BG73" s="28">
        <v>0</v>
      </c>
      <c r="BH73" s="28">
        <v>100.77264338303688</v>
      </c>
      <c r="BI73" s="28">
        <v>504.72327990186449</v>
      </c>
      <c r="BJ73" s="28">
        <v>200.07971709567872</v>
      </c>
      <c r="BK73" s="28">
        <v>0</v>
      </c>
      <c r="BL73" s="28">
        <v>0</v>
      </c>
      <c r="BM73" s="28">
        <v>0</v>
      </c>
      <c r="BN73" s="28">
        <v>151.92458024773907</v>
      </c>
      <c r="BO73" s="28">
        <v>197.73697049578848</v>
      </c>
      <c r="BP73" s="28">
        <v>0</v>
      </c>
      <c r="BQ73" s="28">
        <v>0</v>
      </c>
      <c r="BR73" s="28">
        <v>0</v>
      </c>
      <c r="BS73" s="28">
        <v>343.42518083354815</v>
      </c>
      <c r="BT73" s="28">
        <v>269.19500541163825</v>
      </c>
      <c r="BU73" s="28">
        <v>2971.0421332280848</v>
      </c>
      <c r="BV73" s="28">
        <v>661.72969177582627</v>
      </c>
      <c r="BW73" s="28">
        <v>223.62647100077592</v>
      </c>
      <c r="BX73" s="28">
        <v>204.17948673083629</v>
      </c>
      <c r="BY73" s="28">
        <v>0</v>
      </c>
      <c r="BZ73" s="28">
        <v>101.68939695814475</v>
      </c>
      <c r="CA73" s="28">
        <v>1967.1904072195184</v>
      </c>
      <c r="CB73" s="28">
        <v>0</v>
      </c>
      <c r="CC73" s="28">
        <v>8.0899773589015869</v>
      </c>
      <c r="CD73" s="28">
        <v>157.45572119947559</v>
      </c>
      <c r="CE73" s="28">
        <v>944.01730612817425</v>
      </c>
      <c r="CF73" s="28">
        <v>185.23558211908701</v>
      </c>
      <c r="CG73" s="28">
        <v>0</v>
      </c>
      <c r="CH73" s="28">
        <v>178.67399437604411</v>
      </c>
      <c r="CI73" s="28">
        <v>40.22362550658216</v>
      </c>
      <c r="CJ73" s="28">
        <v>0</v>
      </c>
      <c r="CK73" s="28">
        <v>274.11479388448271</v>
      </c>
      <c r="CL73" s="28">
        <v>25712.353987521215</v>
      </c>
      <c r="CM73" s="28">
        <v>19109.261154500215</v>
      </c>
      <c r="CN73" s="28">
        <v>378.15899448359761</v>
      </c>
      <c r="CO73" s="28">
        <v>1590.1307222736768</v>
      </c>
      <c r="CP73" s="28">
        <v>15748.797385878517</v>
      </c>
      <c r="CQ73" s="28">
        <v>1177.8509542691643</v>
      </c>
      <c r="CR73" s="28">
        <v>0</v>
      </c>
      <c r="CS73" s="28">
        <v>13.580172279151654</v>
      </c>
      <c r="CT73" s="28">
        <v>0</v>
      </c>
      <c r="CU73" s="28">
        <v>0</v>
      </c>
      <c r="CV73" s="28">
        <v>0</v>
      </c>
      <c r="CW73" s="28">
        <v>403.40142647047918</v>
      </c>
      <c r="CX73" s="28">
        <v>0</v>
      </c>
      <c r="CY73" s="28">
        <v>333.81308668978977</v>
      </c>
      <c r="CZ73" s="28">
        <v>97.079836135628241</v>
      </c>
      <c r="DA73" s="28">
        <v>494.05326089043547</v>
      </c>
      <c r="DB73" s="28">
        <v>948.94745528315752</v>
      </c>
      <c r="DC73" s="28">
        <v>0</v>
      </c>
      <c r="DD73" s="28">
        <v>0</v>
      </c>
      <c r="DE73" s="28">
        <v>0</v>
      </c>
      <c r="DF73" s="28">
        <v>0</v>
      </c>
      <c r="DG73" s="28">
        <v>0</v>
      </c>
      <c r="DH73" s="28">
        <v>0</v>
      </c>
      <c r="DI73" s="28">
        <v>0</v>
      </c>
      <c r="DJ73" s="28">
        <v>0</v>
      </c>
      <c r="DK73" s="28">
        <v>1768.4156152051862</v>
      </c>
      <c r="DL73" s="28">
        <v>0</v>
      </c>
      <c r="DM73" s="28">
        <v>0</v>
      </c>
      <c r="DN73" s="28">
        <v>0</v>
      </c>
      <c r="DO73" s="28">
        <v>116.57623088381892</v>
      </c>
      <c r="DP73" s="28">
        <v>26.674423441172486</v>
      </c>
      <c r="DQ73" s="28">
        <v>0</v>
      </c>
      <c r="DR73" s="28">
        <v>0</v>
      </c>
      <c r="DS73" s="28">
        <v>0</v>
      </c>
      <c r="DT73" s="28">
        <v>40.437952237333576</v>
      </c>
      <c r="DU73" s="28">
        <v>14.853475625183851</v>
      </c>
      <c r="DV73" s="28">
        <v>63.837923679063358</v>
      </c>
      <c r="DW73" s="28">
        <v>0</v>
      </c>
      <c r="DX73" s="28">
        <v>0</v>
      </c>
      <c r="DY73" s="28">
        <v>0</v>
      </c>
      <c r="DZ73" s="28">
        <v>0</v>
      </c>
      <c r="EA73" s="28">
        <v>75.46294365709926</v>
      </c>
      <c r="EB73" s="28">
        <v>0</v>
      </c>
      <c r="EC73" s="28">
        <v>264.56459859987666</v>
      </c>
      <c r="ED73" s="28">
        <v>175.86156779059766</v>
      </c>
      <c r="EE73" s="28">
        <v>1.8286234398039782</v>
      </c>
      <c r="EF73" s="28">
        <v>11388.611655900339</v>
      </c>
      <c r="EG73" s="28">
        <v>1332.138754451144</v>
      </c>
      <c r="EH73" s="28">
        <v>0</v>
      </c>
      <c r="EI73" s="28">
        <v>27.236285224458662</v>
      </c>
      <c r="EJ73" s="28">
        <v>0</v>
      </c>
      <c r="EK73" s="28">
        <v>0</v>
      </c>
      <c r="EL73" s="28">
        <v>0</v>
      </c>
      <c r="EM73" s="28">
        <v>0</v>
      </c>
      <c r="EN73" s="28">
        <v>0</v>
      </c>
      <c r="EO73" s="28">
        <v>0</v>
      </c>
      <c r="EP73" s="28">
        <v>94.143888237310946</v>
      </c>
      <c r="EQ73" s="28">
        <v>25.788056393862863</v>
      </c>
      <c r="ER73" s="28">
        <v>0</v>
      </c>
      <c r="ES73" s="28">
        <f t="shared" si="2"/>
        <v>92703.691739171292</v>
      </c>
      <c r="ET73" s="28">
        <v>16899.859390237925</v>
      </c>
      <c r="EU73" s="28">
        <v>0</v>
      </c>
      <c r="EV73" s="28">
        <v>0</v>
      </c>
      <c r="EW73" s="28">
        <v>0</v>
      </c>
      <c r="EX73" s="28">
        <v>0</v>
      </c>
      <c r="EY73" s="28">
        <v>0</v>
      </c>
      <c r="EZ73" s="28">
        <v>8745.0830292272476</v>
      </c>
      <c r="FA73" s="28">
        <f t="shared" si="3"/>
        <v>118348.63415863646</v>
      </c>
      <c r="FB73" s="33">
        <f>+FA73-Cuadro_Oferta_2013!EX73</f>
        <v>0</v>
      </c>
      <c r="AMC73"/>
      <c r="AMD73"/>
      <c r="AME73"/>
      <c r="AMF73"/>
      <c r="AMG73"/>
      <c r="AMH73"/>
      <c r="AMI73"/>
      <c r="AMJ73"/>
    </row>
    <row r="74" spans="1:1024" s="5" customFormat="1" ht="51" x14ac:dyDescent="0.25">
      <c r="A74" s="9">
        <v>70</v>
      </c>
      <c r="B74" s="22"/>
      <c r="C74" s="24" t="s">
        <v>427</v>
      </c>
      <c r="D74" s="25" t="s">
        <v>428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91.691015179236416</v>
      </c>
      <c r="L74" s="28">
        <v>0</v>
      </c>
      <c r="M74" s="28">
        <v>0</v>
      </c>
      <c r="N74" s="28">
        <v>0</v>
      </c>
      <c r="O74" s="28">
        <v>0</v>
      </c>
      <c r="P74" s="28">
        <v>189.44674380537197</v>
      </c>
      <c r="Q74" s="28">
        <v>146.78898990911864</v>
      </c>
      <c r="R74" s="28">
        <v>1894.416089386506</v>
      </c>
      <c r="S74" s="28">
        <v>112.30411364160136</v>
      </c>
      <c r="T74" s="28">
        <v>3233.2689339308222</v>
      </c>
      <c r="U74" s="28">
        <v>0</v>
      </c>
      <c r="V74" s="28">
        <v>0</v>
      </c>
      <c r="W74" s="28">
        <v>0</v>
      </c>
      <c r="X74" s="28">
        <v>71.531457042147935</v>
      </c>
      <c r="Y74" s="28">
        <v>468.1950031094122</v>
      </c>
      <c r="Z74" s="28">
        <v>2366.8540250970864</v>
      </c>
      <c r="AA74" s="28">
        <v>0</v>
      </c>
      <c r="AB74" s="28">
        <v>1650.7846587931194</v>
      </c>
      <c r="AC74" s="28">
        <v>0</v>
      </c>
      <c r="AD74" s="28">
        <v>1179.6784225905546</v>
      </c>
      <c r="AE74" s="28">
        <v>0</v>
      </c>
      <c r="AF74" s="28">
        <v>201.45590457526927</v>
      </c>
      <c r="AG74" s="28">
        <v>280.11220705952729</v>
      </c>
      <c r="AH74" s="28">
        <v>1331.1701656876321</v>
      </c>
      <c r="AI74" s="28">
        <v>0</v>
      </c>
      <c r="AJ74" s="28">
        <v>0</v>
      </c>
      <c r="AK74" s="28">
        <v>0</v>
      </c>
      <c r="AL74" s="28">
        <v>0</v>
      </c>
      <c r="AM74" s="28">
        <v>800.04104039295396</v>
      </c>
      <c r="AN74" s="28">
        <v>1270.90465426272</v>
      </c>
      <c r="AO74" s="28">
        <v>1285.469802124559</v>
      </c>
      <c r="AP74" s="28">
        <v>0</v>
      </c>
      <c r="AQ74" s="28">
        <v>162.12817823646429</v>
      </c>
      <c r="AR74" s="28">
        <v>607.66820858476035</v>
      </c>
      <c r="AS74" s="28">
        <v>1846.0690037576624</v>
      </c>
      <c r="AT74" s="28">
        <v>186.81968816707172</v>
      </c>
      <c r="AU74" s="28">
        <v>0</v>
      </c>
      <c r="AV74" s="28">
        <v>0</v>
      </c>
      <c r="AW74" s="28">
        <v>82.68649654076259</v>
      </c>
      <c r="AX74" s="28">
        <v>0</v>
      </c>
      <c r="AY74" s="28">
        <v>0</v>
      </c>
      <c r="AZ74" s="28">
        <v>432.48594075976689</v>
      </c>
      <c r="BA74" s="28">
        <v>0</v>
      </c>
      <c r="BB74" s="28">
        <v>1943.7389193666918</v>
      </c>
      <c r="BC74" s="28">
        <v>0</v>
      </c>
      <c r="BD74" s="28">
        <v>0</v>
      </c>
      <c r="BE74" s="28">
        <v>0</v>
      </c>
      <c r="BF74" s="28">
        <v>71.669810263537215</v>
      </c>
      <c r="BG74" s="28">
        <v>71.138654399953495</v>
      </c>
      <c r="BH74" s="28">
        <v>532.66443479991995</v>
      </c>
      <c r="BI74" s="28">
        <v>2316.682266433635</v>
      </c>
      <c r="BJ74" s="28">
        <v>954.05611357223086</v>
      </c>
      <c r="BK74" s="28">
        <v>0</v>
      </c>
      <c r="BL74" s="28">
        <v>2212.8221924033055</v>
      </c>
      <c r="BM74" s="28">
        <v>0</v>
      </c>
      <c r="BN74" s="28">
        <v>723.67962851152879</v>
      </c>
      <c r="BO74" s="28">
        <v>924.41102595464974</v>
      </c>
      <c r="BP74" s="28">
        <v>92.885261846723111</v>
      </c>
      <c r="BQ74" s="28">
        <v>527.31834537146256</v>
      </c>
      <c r="BR74" s="28">
        <v>932.43099275637871</v>
      </c>
      <c r="BS74" s="28">
        <v>1515.6398216680359</v>
      </c>
      <c r="BT74" s="28">
        <v>505.96454371263468</v>
      </c>
      <c r="BU74" s="28">
        <v>3384.0212632370167</v>
      </c>
      <c r="BV74" s="28">
        <v>24249.504859924269</v>
      </c>
      <c r="BW74" s="28">
        <v>1228.7164531512412</v>
      </c>
      <c r="BX74" s="28">
        <v>938.3842802706979</v>
      </c>
      <c r="BY74" s="28">
        <v>187.66598748263223</v>
      </c>
      <c r="BZ74" s="28">
        <v>327.73434407051695</v>
      </c>
      <c r="CA74" s="28">
        <v>2871.7557847187732</v>
      </c>
      <c r="CB74" s="28">
        <v>217.3812665257106</v>
      </c>
      <c r="CC74" s="28">
        <v>29.623885002046499</v>
      </c>
      <c r="CD74" s="28">
        <v>1213.2963862684333</v>
      </c>
      <c r="CE74" s="28">
        <v>3021.237351615739</v>
      </c>
      <c r="CF74" s="28">
        <v>474.86913434931529</v>
      </c>
      <c r="CG74" s="28">
        <v>897.24549566543465</v>
      </c>
      <c r="CH74" s="28">
        <v>1077.3632492751913</v>
      </c>
      <c r="CI74" s="28">
        <v>546.13924884781432</v>
      </c>
      <c r="CJ74" s="28">
        <v>117.11009464938221</v>
      </c>
      <c r="CK74" s="28">
        <v>0</v>
      </c>
      <c r="CL74" s="28">
        <v>97814.489549668186</v>
      </c>
      <c r="CM74" s="28">
        <v>138641.18822934447</v>
      </c>
      <c r="CN74" s="28">
        <v>33415.915009832817</v>
      </c>
      <c r="CO74" s="28">
        <v>44067.433313371483</v>
      </c>
      <c r="CP74" s="28">
        <v>39296.096654447705</v>
      </c>
      <c r="CQ74" s="28">
        <v>14141.712827105355</v>
      </c>
      <c r="CR74" s="28">
        <v>4532.6289570407962</v>
      </c>
      <c r="CS74" s="28">
        <v>0</v>
      </c>
      <c r="CT74" s="28">
        <v>0</v>
      </c>
      <c r="CU74" s="28">
        <v>0</v>
      </c>
      <c r="CV74" s="28">
        <v>0</v>
      </c>
      <c r="CW74" s="28">
        <v>0</v>
      </c>
      <c r="CX74" s="28">
        <v>0</v>
      </c>
      <c r="CY74" s="28">
        <v>6314.4608199471113</v>
      </c>
      <c r="CZ74" s="28">
        <v>0</v>
      </c>
      <c r="DA74" s="28">
        <v>1325.4208898223208</v>
      </c>
      <c r="DB74" s="28">
        <v>4220.119686933017</v>
      </c>
      <c r="DC74" s="28">
        <v>0</v>
      </c>
      <c r="DD74" s="28">
        <v>296.23686428383706</v>
      </c>
      <c r="DE74" s="28">
        <v>0</v>
      </c>
      <c r="DF74" s="28">
        <v>0</v>
      </c>
      <c r="DG74" s="28">
        <v>0</v>
      </c>
      <c r="DH74" s="28">
        <v>80.144226709129683</v>
      </c>
      <c r="DI74" s="28">
        <v>0</v>
      </c>
      <c r="DJ74" s="28">
        <v>0</v>
      </c>
      <c r="DK74" s="28">
        <v>38971.188958383427</v>
      </c>
      <c r="DL74" s="28">
        <v>0</v>
      </c>
      <c r="DM74" s="28">
        <v>0</v>
      </c>
      <c r="DN74" s="28">
        <v>0</v>
      </c>
      <c r="DO74" s="28">
        <v>3186.8980984955888</v>
      </c>
      <c r="DP74" s="28">
        <v>108.52918137856183</v>
      </c>
      <c r="DQ74" s="28">
        <v>898.79428522043554</v>
      </c>
      <c r="DR74" s="28">
        <v>0</v>
      </c>
      <c r="DS74" s="28">
        <v>0</v>
      </c>
      <c r="DT74" s="28">
        <v>0</v>
      </c>
      <c r="DU74" s="28">
        <v>95.764317609185653</v>
      </c>
      <c r="DV74" s="28">
        <v>0</v>
      </c>
      <c r="DW74" s="28">
        <v>0</v>
      </c>
      <c r="DX74" s="28">
        <v>0</v>
      </c>
      <c r="DY74" s="28">
        <v>277.95287897193316</v>
      </c>
      <c r="DZ74" s="28">
        <v>218.09197945827731</v>
      </c>
      <c r="EA74" s="28">
        <v>184.38562414280605</v>
      </c>
      <c r="EB74" s="28">
        <v>344.21751371841441</v>
      </c>
      <c r="EC74" s="28">
        <v>1095.3962835950874</v>
      </c>
      <c r="ED74" s="28">
        <v>418.85131460677934</v>
      </c>
      <c r="EE74" s="28">
        <v>0</v>
      </c>
      <c r="EF74" s="28">
        <v>1635.142530447657</v>
      </c>
      <c r="EG74" s="28">
        <v>2699.0446321772529</v>
      </c>
      <c r="EH74" s="28">
        <v>211.62980439727903</v>
      </c>
      <c r="EI74" s="28">
        <v>67.775250883624679</v>
      </c>
      <c r="EJ74" s="28">
        <v>63.273492069633321</v>
      </c>
      <c r="EK74" s="28">
        <v>0</v>
      </c>
      <c r="EL74" s="28">
        <v>268.69776162303771</v>
      </c>
      <c r="EM74" s="28">
        <v>261.82515847506414</v>
      </c>
      <c r="EN74" s="28">
        <v>0</v>
      </c>
      <c r="EO74" s="28">
        <v>1167.6788507699455</v>
      </c>
      <c r="EP74" s="28">
        <v>69.909237765056091</v>
      </c>
      <c r="EQ74" s="28">
        <v>41.94762124225241</v>
      </c>
      <c r="ER74" s="28">
        <v>0</v>
      </c>
      <c r="ES74" s="28">
        <f t="shared" si="2"/>
        <v>510431.96364268666</v>
      </c>
      <c r="ET74" s="28">
        <v>6976.0200085719216</v>
      </c>
      <c r="EU74" s="28">
        <v>0</v>
      </c>
      <c r="EV74" s="28">
        <v>0</v>
      </c>
      <c r="EW74" s="28">
        <v>0</v>
      </c>
      <c r="EX74" s="28">
        <v>-17791.006980259099</v>
      </c>
      <c r="EY74" s="28">
        <v>0</v>
      </c>
      <c r="EZ74" s="28">
        <v>22981.060770748707</v>
      </c>
      <c r="FA74" s="28">
        <f t="shared" si="3"/>
        <v>522598.03744174819</v>
      </c>
      <c r="FB74" s="33">
        <f>+FA74-Cuadro_Oferta_2013!EX74</f>
        <v>0</v>
      </c>
      <c r="AMC74"/>
      <c r="AMD74"/>
      <c r="AME74"/>
      <c r="AMF74"/>
      <c r="AMG74"/>
      <c r="AMH74"/>
      <c r="AMI74"/>
      <c r="AMJ74"/>
    </row>
    <row r="75" spans="1:1024" s="5" customFormat="1" ht="63.75" x14ac:dyDescent="0.25">
      <c r="A75" s="9">
        <v>71</v>
      </c>
      <c r="B75" s="22"/>
      <c r="C75" s="24" t="s">
        <v>429</v>
      </c>
      <c r="D75" s="25" t="s">
        <v>430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119.8330134841294</v>
      </c>
      <c r="Q75" s="28">
        <v>296.11977098689374</v>
      </c>
      <c r="R75" s="28">
        <v>1258.3607774864463</v>
      </c>
      <c r="S75" s="28">
        <v>0</v>
      </c>
      <c r="T75" s="28">
        <v>0</v>
      </c>
      <c r="U75" s="28">
        <v>0</v>
      </c>
      <c r="V75" s="28">
        <v>0</v>
      </c>
      <c r="W75" s="28">
        <v>0</v>
      </c>
      <c r="X75" s="28">
        <v>64.052745991120119</v>
      </c>
      <c r="Y75" s="28">
        <v>180.77603682108881</v>
      </c>
      <c r="Z75" s="28">
        <v>1175.6049001130705</v>
      </c>
      <c r="AA75" s="28">
        <v>0</v>
      </c>
      <c r="AB75" s="28">
        <v>0</v>
      </c>
      <c r="AC75" s="28">
        <v>0</v>
      </c>
      <c r="AD75" s="28">
        <v>788.62030095744853</v>
      </c>
      <c r="AE75" s="28">
        <v>0</v>
      </c>
      <c r="AF75" s="28">
        <v>119.70524312624137</v>
      </c>
      <c r="AG75" s="28">
        <v>116.20588158806376</v>
      </c>
      <c r="AH75" s="28">
        <v>857.24886801590628</v>
      </c>
      <c r="AI75" s="28">
        <v>0</v>
      </c>
      <c r="AJ75" s="28">
        <v>0</v>
      </c>
      <c r="AK75" s="28">
        <v>0</v>
      </c>
      <c r="AL75" s="28">
        <v>433.86366949213419</v>
      </c>
      <c r="AM75" s="28">
        <v>0</v>
      </c>
      <c r="AN75" s="28">
        <v>954.11308703216844</v>
      </c>
      <c r="AO75" s="28">
        <v>913.48347389535229</v>
      </c>
      <c r="AP75" s="28">
        <v>1232.4638587389638</v>
      </c>
      <c r="AQ75" s="28">
        <v>90.795973963603572</v>
      </c>
      <c r="AR75" s="28">
        <v>0</v>
      </c>
      <c r="AS75" s="28">
        <v>1250.7143439583292</v>
      </c>
      <c r="AT75" s="28">
        <v>128.56513877047567</v>
      </c>
      <c r="AU75" s="28">
        <v>0</v>
      </c>
      <c r="AV75" s="28">
        <v>0</v>
      </c>
      <c r="AW75" s="28">
        <v>0</v>
      </c>
      <c r="AX75" s="28">
        <v>0</v>
      </c>
      <c r="AY75" s="28">
        <v>751.24870786074132</v>
      </c>
      <c r="AZ75" s="28">
        <v>305.01489482981367</v>
      </c>
      <c r="BA75" s="28">
        <v>0</v>
      </c>
      <c r="BB75" s="28">
        <v>0</v>
      </c>
      <c r="BC75" s="28">
        <v>260.11306694260963</v>
      </c>
      <c r="BD75" s="28">
        <v>237.93369254740753</v>
      </c>
      <c r="BE75" s="28">
        <v>0</v>
      </c>
      <c r="BF75" s="28">
        <v>47.433749591554133</v>
      </c>
      <c r="BG75" s="28">
        <v>0</v>
      </c>
      <c r="BH75" s="28">
        <v>259.89428012427811</v>
      </c>
      <c r="BI75" s="28">
        <v>1588.2229003358293</v>
      </c>
      <c r="BJ75" s="28">
        <v>1467.0281022566749</v>
      </c>
      <c r="BK75" s="28">
        <v>0</v>
      </c>
      <c r="BL75" s="28">
        <v>1633.8618829365239</v>
      </c>
      <c r="BM75" s="28">
        <v>0</v>
      </c>
      <c r="BN75" s="28">
        <v>485.4592816832328</v>
      </c>
      <c r="BO75" s="28">
        <v>615.21049058376843</v>
      </c>
      <c r="BP75" s="28">
        <v>109.02297863682575</v>
      </c>
      <c r="BQ75" s="28">
        <v>1315.2134204816957</v>
      </c>
      <c r="BR75" s="28">
        <v>6236.5821790669588</v>
      </c>
      <c r="BS75" s="28">
        <v>2785.0031334314672</v>
      </c>
      <c r="BT75" s="28">
        <v>361.34202396801203</v>
      </c>
      <c r="BU75" s="28">
        <v>0</v>
      </c>
      <c r="BV75" s="28">
        <v>4329.2695333409556</v>
      </c>
      <c r="BW75" s="28">
        <v>105228.50695509027</v>
      </c>
      <c r="BX75" s="28">
        <v>38476.319577069429</v>
      </c>
      <c r="BY75" s="28">
        <v>149.50536396804452</v>
      </c>
      <c r="BZ75" s="28">
        <v>624.72511403327894</v>
      </c>
      <c r="CA75" s="28">
        <v>53498.036553664264</v>
      </c>
      <c r="CB75" s="28">
        <v>2909.2103656595777</v>
      </c>
      <c r="CC75" s="28">
        <v>55.516223909790348</v>
      </c>
      <c r="CD75" s="28">
        <v>10186.418711991422</v>
      </c>
      <c r="CE75" s="28">
        <v>31271.919393702647</v>
      </c>
      <c r="CF75" s="28">
        <v>1154.6140488276744</v>
      </c>
      <c r="CG75" s="28">
        <v>3975.0661942929678</v>
      </c>
      <c r="CH75" s="28">
        <v>2896.128984082568</v>
      </c>
      <c r="CI75" s="28">
        <v>85.711572681452381</v>
      </c>
      <c r="CJ75" s="28">
        <v>0</v>
      </c>
      <c r="CK75" s="28">
        <v>0</v>
      </c>
      <c r="CL75" s="28">
        <v>40980.64371432754</v>
      </c>
      <c r="CM75" s="28">
        <v>58333.191317217919</v>
      </c>
      <c r="CN75" s="28">
        <v>7401.1610242296119</v>
      </c>
      <c r="CO75" s="28">
        <v>31910.847132147392</v>
      </c>
      <c r="CP75" s="28">
        <v>60671.504229307</v>
      </c>
      <c r="CQ75" s="28">
        <v>2935.8951668518093</v>
      </c>
      <c r="CR75" s="28">
        <v>2148.1111901977838</v>
      </c>
      <c r="CS75" s="28">
        <v>414.38321411859766</v>
      </c>
      <c r="CT75" s="28">
        <v>0</v>
      </c>
      <c r="CU75" s="28">
        <v>0</v>
      </c>
      <c r="CV75" s="28">
        <v>0</v>
      </c>
      <c r="CW75" s="28">
        <v>0</v>
      </c>
      <c r="CX75" s="28">
        <v>0</v>
      </c>
      <c r="CY75" s="28">
        <v>856.44649440939463</v>
      </c>
      <c r="CZ75" s="28">
        <v>0</v>
      </c>
      <c r="DA75" s="28">
        <v>825.3341661280831</v>
      </c>
      <c r="DB75" s="28">
        <v>2722.172176306211</v>
      </c>
      <c r="DC75" s="28">
        <v>0</v>
      </c>
      <c r="DD75" s="28">
        <v>473.0849991088262</v>
      </c>
      <c r="DE75" s="28">
        <v>0</v>
      </c>
      <c r="DF75" s="28">
        <v>0</v>
      </c>
      <c r="DG75" s="28">
        <v>0</v>
      </c>
      <c r="DH75" s="28">
        <v>0</v>
      </c>
      <c r="DI75" s="28">
        <v>0</v>
      </c>
      <c r="DJ75" s="28">
        <v>0</v>
      </c>
      <c r="DK75" s="28">
        <v>14705.104625343423</v>
      </c>
      <c r="DL75" s="28">
        <v>0</v>
      </c>
      <c r="DM75" s="28">
        <v>0</v>
      </c>
      <c r="DN75" s="28">
        <v>0</v>
      </c>
      <c r="DO75" s="28">
        <v>2902.0336931676688</v>
      </c>
      <c r="DP75" s="28">
        <v>74.183444148489983</v>
      </c>
      <c r="DQ75" s="28">
        <v>752.11522421181962</v>
      </c>
      <c r="DR75" s="28">
        <v>0</v>
      </c>
      <c r="DS75" s="28">
        <v>0</v>
      </c>
      <c r="DT75" s="28">
        <v>0</v>
      </c>
      <c r="DU75" s="28">
        <v>37.762595074525947</v>
      </c>
      <c r="DV75" s="28">
        <v>194.12474007061638</v>
      </c>
      <c r="DW75" s="28">
        <v>0</v>
      </c>
      <c r="DX75" s="28">
        <v>0</v>
      </c>
      <c r="DY75" s="28">
        <v>210.28857416356246</v>
      </c>
      <c r="DZ75" s="28">
        <v>146.16506563769011</v>
      </c>
      <c r="EA75" s="28">
        <v>122.38322915107486</v>
      </c>
      <c r="EB75" s="28">
        <v>0</v>
      </c>
      <c r="EC75" s="28">
        <v>682.27294979167539</v>
      </c>
      <c r="ED75" s="28">
        <v>221.74439847562155</v>
      </c>
      <c r="EE75" s="28">
        <v>3.8280472310435498</v>
      </c>
      <c r="EF75" s="28">
        <v>1851.8434296185239</v>
      </c>
      <c r="EG75" s="28">
        <v>1926.9147666796355</v>
      </c>
      <c r="EH75" s="28">
        <v>140.65883290061237</v>
      </c>
      <c r="EI75" s="28">
        <v>64.240195593982591</v>
      </c>
      <c r="EJ75" s="28">
        <v>0</v>
      </c>
      <c r="EK75" s="28">
        <v>0</v>
      </c>
      <c r="EL75" s="28">
        <v>180.14896661743387</v>
      </c>
      <c r="EM75" s="28">
        <v>0</v>
      </c>
      <c r="EN75" s="28">
        <v>0</v>
      </c>
      <c r="EO75" s="28">
        <v>0</v>
      </c>
      <c r="EP75" s="28">
        <v>66.486579790647113</v>
      </c>
      <c r="EQ75" s="28">
        <v>0</v>
      </c>
      <c r="ER75" s="28">
        <v>0</v>
      </c>
      <c r="ES75" s="28">
        <f t="shared" si="2"/>
        <v>517235.13464403135</v>
      </c>
      <c r="ET75" s="28">
        <v>17299.568988511368</v>
      </c>
      <c r="EU75" s="28">
        <v>0</v>
      </c>
      <c r="EV75" s="28">
        <v>0</v>
      </c>
      <c r="EW75" s="28">
        <v>12568.983398280134</v>
      </c>
      <c r="EX75" s="28">
        <v>46216.382207327377</v>
      </c>
      <c r="EY75" s="28">
        <v>0</v>
      </c>
      <c r="EZ75" s="28">
        <v>126462.44970001257</v>
      </c>
      <c r="FA75" s="28">
        <f t="shared" si="3"/>
        <v>719782.51893816283</v>
      </c>
      <c r="FB75" s="33">
        <f>+FA75-Cuadro_Oferta_2013!EX75</f>
        <v>0</v>
      </c>
      <c r="AMC75"/>
      <c r="AMD75"/>
      <c r="AME75"/>
      <c r="AMF75"/>
      <c r="AMG75"/>
      <c r="AMH75"/>
      <c r="AMI75"/>
      <c r="AMJ75"/>
    </row>
    <row r="76" spans="1:1024" s="5" customFormat="1" x14ac:dyDescent="0.25">
      <c r="A76" s="9">
        <v>72</v>
      </c>
      <c r="B76" s="22"/>
      <c r="C76" s="24" t="s">
        <v>431</v>
      </c>
      <c r="D76" s="25" t="s">
        <v>432</v>
      </c>
      <c r="E76" s="28">
        <v>0</v>
      </c>
      <c r="F76" s="28">
        <v>0</v>
      </c>
      <c r="G76" s="28">
        <v>0</v>
      </c>
      <c r="H76" s="28">
        <v>550.26621022703887</v>
      </c>
      <c r="I76" s="28">
        <v>216.79085709605215</v>
      </c>
      <c r="J76" s="28">
        <v>214.21853351699727</v>
      </c>
      <c r="K76" s="28">
        <v>413.75509588389173</v>
      </c>
      <c r="L76" s="28">
        <v>337.31506330176683</v>
      </c>
      <c r="M76" s="28">
        <v>455.20042898185278</v>
      </c>
      <c r="N76" s="28">
        <v>459.48947653843658</v>
      </c>
      <c r="O76" s="28">
        <v>1752.8088142646836</v>
      </c>
      <c r="P76" s="28">
        <v>169.33943217770073</v>
      </c>
      <c r="Q76" s="28">
        <v>197.71625891172835</v>
      </c>
      <c r="R76" s="28">
        <v>2307.9214991333101</v>
      </c>
      <c r="S76" s="28">
        <v>80.314004178776088</v>
      </c>
      <c r="T76" s="28">
        <v>2656.7293965982403</v>
      </c>
      <c r="U76" s="28">
        <v>478.53710733033427</v>
      </c>
      <c r="V76" s="28">
        <v>2855.4592501638117</v>
      </c>
      <c r="W76" s="28">
        <v>256.47337007309324</v>
      </c>
      <c r="X76" s="28">
        <v>55.887659674808702</v>
      </c>
      <c r="Y76" s="28">
        <v>303.15101704504445</v>
      </c>
      <c r="Z76" s="28">
        <v>2867.7336510907776</v>
      </c>
      <c r="AA76" s="28">
        <v>0</v>
      </c>
      <c r="AB76" s="28">
        <v>906.4258901737004</v>
      </c>
      <c r="AC76" s="28">
        <v>119.97400404197232</v>
      </c>
      <c r="AD76" s="28">
        <v>1618.8671292520794</v>
      </c>
      <c r="AE76" s="28">
        <v>38.769158576459361</v>
      </c>
      <c r="AF76" s="28">
        <v>342.48721297981308</v>
      </c>
      <c r="AG76" s="28">
        <v>132.26463223438643</v>
      </c>
      <c r="AH76" s="28">
        <v>3399.7459222974403</v>
      </c>
      <c r="AI76" s="28">
        <v>0</v>
      </c>
      <c r="AJ76" s="28">
        <v>357.26111803558791</v>
      </c>
      <c r="AK76" s="28">
        <v>1043.6793692107442</v>
      </c>
      <c r="AL76" s="28">
        <v>637.25736166123806</v>
      </c>
      <c r="AM76" s="28">
        <v>8912.998952952641</v>
      </c>
      <c r="AN76" s="28">
        <v>5930.3660845618215</v>
      </c>
      <c r="AO76" s="28">
        <v>951.47187165777007</v>
      </c>
      <c r="AP76" s="28">
        <v>988.315956606334</v>
      </c>
      <c r="AQ76" s="28">
        <v>141.23352107073967</v>
      </c>
      <c r="AR76" s="28">
        <v>475.7775849400457</v>
      </c>
      <c r="AS76" s="28">
        <v>2387.292244880186</v>
      </c>
      <c r="AT76" s="28">
        <v>433.67428793686611</v>
      </c>
      <c r="AU76" s="28">
        <v>130.85907366886019</v>
      </c>
      <c r="AV76" s="28">
        <v>246.72046024762167</v>
      </c>
      <c r="AW76" s="28">
        <v>62.732291662339897</v>
      </c>
      <c r="AX76" s="28">
        <v>118.43356024996866</v>
      </c>
      <c r="AY76" s="28">
        <v>1230.1201107606789</v>
      </c>
      <c r="AZ76" s="28">
        <v>484.08718668694991</v>
      </c>
      <c r="BA76" s="28">
        <v>132.89058742534547</v>
      </c>
      <c r="BB76" s="28">
        <v>12487.033861431983</v>
      </c>
      <c r="BC76" s="28">
        <v>39.886040998671682</v>
      </c>
      <c r="BD76" s="28">
        <v>725.42698758614222</v>
      </c>
      <c r="BE76" s="28">
        <v>1323.1484213785216</v>
      </c>
      <c r="BF76" s="28">
        <v>345.65508883819763</v>
      </c>
      <c r="BG76" s="28">
        <v>51.871751665353599</v>
      </c>
      <c r="BH76" s="28">
        <v>1061.1637767530001</v>
      </c>
      <c r="BI76" s="28">
        <v>3875.3859672053109</v>
      </c>
      <c r="BJ76" s="28">
        <v>920.27378527133521</v>
      </c>
      <c r="BK76" s="28">
        <v>0</v>
      </c>
      <c r="BL76" s="28">
        <v>1477.5966218468211</v>
      </c>
      <c r="BM76" s="28">
        <v>47.338457579797812</v>
      </c>
      <c r="BN76" s="28">
        <v>4099.8479426011354</v>
      </c>
      <c r="BO76" s="28">
        <v>1400.0586706407134</v>
      </c>
      <c r="BP76" s="28">
        <v>93.835304856942855</v>
      </c>
      <c r="BQ76" s="28">
        <v>426.80497504529654</v>
      </c>
      <c r="BR76" s="28">
        <v>2572.8330406766277</v>
      </c>
      <c r="BS76" s="28">
        <v>3872.9375097915358</v>
      </c>
      <c r="BT76" s="28">
        <v>944.97222233368814</v>
      </c>
      <c r="BU76" s="28">
        <v>245.13947924351052</v>
      </c>
      <c r="BV76" s="28">
        <v>3550.2848051137444</v>
      </c>
      <c r="BW76" s="28">
        <v>3440.8754553287567</v>
      </c>
      <c r="BX76" s="28">
        <v>15184.295491676603</v>
      </c>
      <c r="BY76" s="28">
        <v>890.68651313643647</v>
      </c>
      <c r="BZ76" s="28">
        <v>857.44045931428991</v>
      </c>
      <c r="CA76" s="28">
        <v>10543.515520210998</v>
      </c>
      <c r="CB76" s="28">
        <v>2095.5235420852368</v>
      </c>
      <c r="CC76" s="28">
        <v>146.87509340261377</v>
      </c>
      <c r="CD76" s="28">
        <v>3819.2980873452652</v>
      </c>
      <c r="CE76" s="28">
        <v>26224.761748683479</v>
      </c>
      <c r="CF76" s="28">
        <v>3265.43541599021</v>
      </c>
      <c r="CG76" s="28">
        <v>5768.1762047383236</v>
      </c>
      <c r="CH76" s="28">
        <v>2218.328422195586</v>
      </c>
      <c r="CI76" s="28">
        <v>503.09408792017706</v>
      </c>
      <c r="CJ76" s="28">
        <v>89.265938922788521</v>
      </c>
      <c r="CK76" s="28">
        <v>334.74612431009859</v>
      </c>
      <c r="CL76" s="28">
        <v>17629.39048924658</v>
      </c>
      <c r="CM76" s="28">
        <v>20150.484657281086</v>
      </c>
      <c r="CN76" s="28">
        <v>1243.7571467716004</v>
      </c>
      <c r="CO76" s="28">
        <v>23755.489620033342</v>
      </c>
      <c r="CP76" s="28">
        <v>67997.675005927245</v>
      </c>
      <c r="CQ76" s="28">
        <v>10897.885627372325</v>
      </c>
      <c r="CR76" s="28">
        <v>16855.218912829274</v>
      </c>
      <c r="CS76" s="28">
        <v>0</v>
      </c>
      <c r="CT76" s="28">
        <v>2183.1918141355973</v>
      </c>
      <c r="CU76" s="28">
        <v>2037.8826651270724</v>
      </c>
      <c r="CV76" s="28">
        <v>6762.6007737272521</v>
      </c>
      <c r="CW76" s="28">
        <v>3481.2924751037467</v>
      </c>
      <c r="CX76" s="28">
        <v>305.33128676973297</v>
      </c>
      <c r="CY76" s="28">
        <v>1023.2557845785199</v>
      </c>
      <c r="CZ76" s="28">
        <v>257.82196503758144</v>
      </c>
      <c r="DA76" s="28">
        <v>1961.0754349683998</v>
      </c>
      <c r="DB76" s="28">
        <v>4946.9773755922879</v>
      </c>
      <c r="DC76" s="28">
        <v>78.569907481751287</v>
      </c>
      <c r="DD76" s="28">
        <v>508.84441954022361</v>
      </c>
      <c r="DE76" s="28">
        <v>251.483550081201</v>
      </c>
      <c r="DF76" s="28">
        <v>4.2973366685992032</v>
      </c>
      <c r="DG76" s="28">
        <v>245.71664173420336</v>
      </c>
      <c r="DH76" s="28">
        <v>58.105799167068739</v>
      </c>
      <c r="DI76" s="28">
        <v>0</v>
      </c>
      <c r="DJ76" s="28">
        <v>59.330351322019403</v>
      </c>
      <c r="DK76" s="28">
        <v>7042.5497184825799</v>
      </c>
      <c r="DL76" s="28">
        <v>309.53198314917591</v>
      </c>
      <c r="DM76" s="28">
        <v>177.19205033635907</v>
      </c>
      <c r="DN76" s="28">
        <v>156.56357896678369</v>
      </c>
      <c r="DO76" s="28">
        <v>3229.2700817315272</v>
      </c>
      <c r="DP76" s="28">
        <v>187.93230431630309</v>
      </c>
      <c r="DQ76" s="28">
        <v>721.06840461800016</v>
      </c>
      <c r="DR76" s="28">
        <v>902.50667897292556</v>
      </c>
      <c r="DS76" s="28">
        <v>0</v>
      </c>
      <c r="DT76" s="28">
        <v>837.26545832638863</v>
      </c>
      <c r="DU76" s="28">
        <v>236.00520570747358</v>
      </c>
      <c r="DV76" s="28">
        <v>3647.4646823187018</v>
      </c>
      <c r="DW76" s="28">
        <v>0</v>
      </c>
      <c r="DX76" s="28">
        <v>6.9644226965355847</v>
      </c>
      <c r="DY76" s="28">
        <v>182.24966311983573</v>
      </c>
      <c r="DZ76" s="28">
        <v>1104.4218437155114</v>
      </c>
      <c r="EA76" s="28">
        <v>610.13674389730602</v>
      </c>
      <c r="EB76" s="28">
        <v>352.22357650399158</v>
      </c>
      <c r="EC76" s="28">
        <v>918.48839624975824</v>
      </c>
      <c r="ED76" s="28">
        <v>3691.2314405736292</v>
      </c>
      <c r="EE76" s="28">
        <v>3.7819549463502606</v>
      </c>
      <c r="EF76" s="28">
        <v>4607.3685389914599</v>
      </c>
      <c r="EG76" s="28">
        <v>8101.9103543254732</v>
      </c>
      <c r="EH76" s="28">
        <v>382.84921856008219</v>
      </c>
      <c r="EI76" s="28">
        <v>49.574216344416037</v>
      </c>
      <c r="EJ76" s="28">
        <v>56.512601048204523</v>
      </c>
      <c r="EK76" s="28">
        <v>757.1500995555898</v>
      </c>
      <c r="EL76" s="28">
        <v>2408.7904347851163</v>
      </c>
      <c r="EM76" s="28">
        <v>914.29040676605086</v>
      </c>
      <c r="EN76" s="28">
        <v>99.951237879257604</v>
      </c>
      <c r="EO76" s="28">
        <v>2927.181055531471</v>
      </c>
      <c r="EP76" s="28">
        <v>23.306796232201442</v>
      </c>
      <c r="EQ76" s="28">
        <v>327.52125195104134</v>
      </c>
      <c r="ER76" s="28">
        <v>0</v>
      </c>
      <c r="ES76" s="28">
        <f t="shared" si="2"/>
        <v>390465.55895717518</v>
      </c>
      <c r="ET76" s="28">
        <v>33920.946886840298</v>
      </c>
      <c r="EU76" s="28">
        <v>0</v>
      </c>
      <c r="EV76" s="28">
        <v>0</v>
      </c>
      <c r="EW76" s="28">
        <v>82779.374806990731</v>
      </c>
      <c r="EX76" s="28">
        <v>-12593.790152845788</v>
      </c>
      <c r="EY76" s="28">
        <v>0</v>
      </c>
      <c r="EZ76" s="28">
        <v>51814.025533143387</v>
      </c>
      <c r="FA76" s="28">
        <f t="shared" si="3"/>
        <v>546386.11603130377</v>
      </c>
      <c r="FB76" s="33">
        <f>+FA76-Cuadro_Oferta_2013!EX76</f>
        <v>0</v>
      </c>
      <c r="AMC76"/>
      <c r="AMD76"/>
      <c r="AME76"/>
      <c r="AMF76"/>
      <c r="AMG76"/>
      <c r="AMH76"/>
      <c r="AMI76"/>
      <c r="AMJ76"/>
    </row>
    <row r="77" spans="1:1024" s="5" customFormat="1" ht="38.25" x14ac:dyDescent="0.25">
      <c r="A77" s="9">
        <v>73</v>
      </c>
      <c r="B77" s="22"/>
      <c r="C77" s="24" t="s">
        <v>433</v>
      </c>
      <c r="D77" s="25" t="s">
        <v>434</v>
      </c>
      <c r="E77" s="28">
        <v>0</v>
      </c>
      <c r="F77" s="28">
        <v>0</v>
      </c>
      <c r="G77" s="28">
        <v>0</v>
      </c>
      <c r="H77" s="28">
        <v>398.19871810090541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8">
        <v>120.69797395353136</v>
      </c>
      <c r="Q77" s="28">
        <v>0</v>
      </c>
      <c r="R77" s="28">
        <v>198.43109311197657</v>
      </c>
      <c r="S77" s="28">
        <v>0</v>
      </c>
      <c r="T77" s="28">
        <v>739.72194845792069</v>
      </c>
      <c r="U77" s="28">
        <v>78.61927024453793</v>
      </c>
      <c r="V77" s="28">
        <v>0</v>
      </c>
      <c r="W77" s="28">
        <v>113.74512716941125</v>
      </c>
      <c r="X77" s="28">
        <v>0</v>
      </c>
      <c r="Y77" s="28">
        <v>0</v>
      </c>
      <c r="Z77" s="28">
        <v>453.98640816209922</v>
      </c>
      <c r="AA77" s="28">
        <v>0</v>
      </c>
      <c r="AB77" s="28">
        <v>0</v>
      </c>
      <c r="AC77" s="28">
        <v>0</v>
      </c>
      <c r="AD77" s="28">
        <v>301.70923336553994</v>
      </c>
      <c r="AE77" s="28">
        <v>0</v>
      </c>
      <c r="AF77" s="28">
        <v>0</v>
      </c>
      <c r="AG77" s="28">
        <v>0</v>
      </c>
      <c r="AH77" s="28">
        <v>126.71376469056526</v>
      </c>
      <c r="AI77" s="28">
        <v>0</v>
      </c>
      <c r="AJ77" s="28">
        <v>0</v>
      </c>
      <c r="AK77" s="28">
        <v>0</v>
      </c>
      <c r="AL77" s="28">
        <v>401.13977656335953</v>
      </c>
      <c r="AM77" s="28">
        <v>171.7120616060474</v>
      </c>
      <c r="AN77" s="28">
        <v>535.70658532315451</v>
      </c>
      <c r="AO77" s="28">
        <v>839.6054040971992</v>
      </c>
      <c r="AP77" s="28">
        <v>0</v>
      </c>
      <c r="AQ77" s="28">
        <v>277.87995486633986</v>
      </c>
      <c r="AR77" s="28">
        <v>0</v>
      </c>
      <c r="AS77" s="28">
        <v>843.68201487181909</v>
      </c>
      <c r="AT77" s="28">
        <v>41.601448161895746</v>
      </c>
      <c r="AU77" s="28">
        <v>89.430556219458197</v>
      </c>
      <c r="AV77" s="28">
        <v>565.51364424461553</v>
      </c>
      <c r="AW77" s="28">
        <v>0</v>
      </c>
      <c r="AX77" s="28">
        <v>72.493317128028622</v>
      </c>
      <c r="AY77" s="28">
        <v>504.630750751981</v>
      </c>
      <c r="AZ77" s="28">
        <v>65.793349380030008</v>
      </c>
      <c r="BA77" s="28">
        <v>211.49898162407615</v>
      </c>
      <c r="BB77" s="28">
        <v>0</v>
      </c>
      <c r="BC77" s="28">
        <v>0</v>
      </c>
      <c r="BD77" s="28">
        <v>86.771472444631115</v>
      </c>
      <c r="BE77" s="28">
        <v>146.24402568488608</v>
      </c>
      <c r="BF77" s="28">
        <v>0</v>
      </c>
      <c r="BG77" s="28">
        <v>0</v>
      </c>
      <c r="BH77" s="28">
        <v>52.715690431707316</v>
      </c>
      <c r="BI77" s="28">
        <v>1158.2291949830774</v>
      </c>
      <c r="BJ77" s="28">
        <v>185.57325823307804</v>
      </c>
      <c r="BK77" s="28">
        <v>0</v>
      </c>
      <c r="BL77" s="28">
        <v>412.60298438653763</v>
      </c>
      <c r="BM77" s="28">
        <v>7.3523618206310317</v>
      </c>
      <c r="BN77" s="28">
        <v>161.62644320583215</v>
      </c>
      <c r="BO77" s="28">
        <v>784.05251518391708</v>
      </c>
      <c r="BP77" s="28">
        <v>0</v>
      </c>
      <c r="BQ77" s="28">
        <v>355.04955854859293</v>
      </c>
      <c r="BR77" s="28">
        <v>0</v>
      </c>
      <c r="BS77" s="28">
        <v>654.36666705430366</v>
      </c>
      <c r="BT77" s="28">
        <v>0</v>
      </c>
      <c r="BU77" s="28">
        <v>0</v>
      </c>
      <c r="BV77" s="28">
        <v>297.39365558892194</v>
      </c>
      <c r="BW77" s="28">
        <v>2998.9802657003415</v>
      </c>
      <c r="BX77" s="28">
        <v>653.55879670515094</v>
      </c>
      <c r="BY77" s="28">
        <v>46797.063313335748</v>
      </c>
      <c r="BZ77" s="28">
        <v>5552.395784010514</v>
      </c>
      <c r="CA77" s="28">
        <v>64103.587668070075</v>
      </c>
      <c r="CB77" s="28">
        <v>157.50336173369138</v>
      </c>
      <c r="CC77" s="28">
        <v>11.381827378224976</v>
      </c>
      <c r="CD77" s="28">
        <v>136.87686243203532</v>
      </c>
      <c r="CE77" s="28">
        <v>103744.30659909891</v>
      </c>
      <c r="CF77" s="28">
        <v>72.323067370864067</v>
      </c>
      <c r="CG77" s="28">
        <v>18614.498189165937</v>
      </c>
      <c r="CH77" s="28">
        <v>2513.7917676393372</v>
      </c>
      <c r="CI77" s="28">
        <v>900.75617798500537</v>
      </c>
      <c r="CJ77" s="28">
        <v>0</v>
      </c>
      <c r="CK77" s="28">
        <v>60.330315849954516</v>
      </c>
      <c r="CL77" s="28">
        <v>667.49867780435102</v>
      </c>
      <c r="CM77" s="28">
        <v>2008.9208007158927</v>
      </c>
      <c r="CN77" s="28">
        <v>0</v>
      </c>
      <c r="CO77" s="28">
        <v>6189.2542097153037</v>
      </c>
      <c r="CP77" s="28">
        <v>19297.841165020047</v>
      </c>
      <c r="CQ77" s="28">
        <v>6696.0768884635572</v>
      </c>
      <c r="CR77" s="28">
        <v>268.99714081204252</v>
      </c>
      <c r="CS77" s="28">
        <v>0</v>
      </c>
      <c r="CT77" s="28">
        <v>850.01208784133178</v>
      </c>
      <c r="CU77" s="28">
        <v>0</v>
      </c>
      <c r="CV77" s="28">
        <v>788.57338838266219</v>
      </c>
      <c r="CW77" s="28">
        <v>358.44495852014791</v>
      </c>
      <c r="CX77" s="28">
        <v>1238.1040576351961</v>
      </c>
      <c r="CY77" s="28">
        <v>367.60508184196209</v>
      </c>
      <c r="CZ77" s="28">
        <v>478.62275609119382</v>
      </c>
      <c r="DA77" s="28">
        <v>1024.2748697436073</v>
      </c>
      <c r="DB77" s="28">
        <v>1144.0569168876764</v>
      </c>
      <c r="DC77" s="28">
        <v>291.5261147153588</v>
      </c>
      <c r="DD77" s="28">
        <v>12326.753774775918</v>
      </c>
      <c r="DE77" s="28">
        <v>19675.304215869408</v>
      </c>
      <c r="DF77" s="28">
        <v>353.26674367053789</v>
      </c>
      <c r="DG77" s="28">
        <v>17098.962457534562</v>
      </c>
      <c r="DH77" s="28">
        <v>206.83814775045533</v>
      </c>
      <c r="DI77" s="28">
        <v>20.785106627982479</v>
      </c>
      <c r="DJ77" s="28">
        <v>451.30350126564093</v>
      </c>
      <c r="DK77" s="28">
        <v>1393.3013144218689</v>
      </c>
      <c r="DL77" s="28">
        <v>230.77749070336583</v>
      </c>
      <c r="DM77" s="28">
        <v>424.63805634926291</v>
      </c>
      <c r="DN77" s="28">
        <v>21473.942800212324</v>
      </c>
      <c r="DO77" s="28">
        <v>5950.9565355640698</v>
      </c>
      <c r="DP77" s="28">
        <v>43560.912837855234</v>
      </c>
      <c r="DQ77" s="28">
        <v>446.31330147452201</v>
      </c>
      <c r="DR77" s="28">
        <v>770.03481571190491</v>
      </c>
      <c r="DS77" s="28">
        <v>0</v>
      </c>
      <c r="DT77" s="28">
        <v>275.62528855128096</v>
      </c>
      <c r="DU77" s="28">
        <v>89.692319404957942</v>
      </c>
      <c r="DV77" s="28">
        <v>404.7511556652143</v>
      </c>
      <c r="DW77" s="28">
        <v>1.2294754590326518</v>
      </c>
      <c r="DX77" s="28">
        <v>0</v>
      </c>
      <c r="DY77" s="28">
        <v>1024.7904522922315</v>
      </c>
      <c r="DZ77" s="28">
        <v>7228.9406032027891</v>
      </c>
      <c r="EA77" s="28">
        <v>83.355411208829196</v>
      </c>
      <c r="EB77" s="28">
        <v>3435.2591190992002</v>
      </c>
      <c r="EC77" s="28">
        <v>0</v>
      </c>
      <c r="ED77" s="28">
        <v>0</v>
      </c>
      <c r="EE77" s="28">
        <v>0</v>
      </c>
      <c r="EF77" s="28">
        <v>10238.301521637195</v>
      </c>
      <c r="EG77" s="28">
        <v>1336.8180931901825</v>
      </c>
      <c r="EH77" s="28">
        <v>0</v>
      </c>
      <c r="EI77" s="28">
        <v>0</v>
      </c>
      <c r="EJ77" s="28">
        <v>268.47752719548765</v>
      </c>
      <c r="EK77" s="28">
        <v>529.1341858750103</v>
      </c>
      <c r="EL77" s="28">
        <v>1205.1442561001986</v>
      </c>
      <c r="EM77" s="28">
        <v>629.9212747802618</v>
      </c>
      <c r="EN77" s="28">
        <v>0</v>
      </c>
      <c r="EO77" s="28">
        <v>0</v>
      </c>
      <c r="EP77" s="28">
        <v>20.226643025275131</v>
      </c>
      <c r="EQ77" s="28">
        <v>0</v>
      </c>
      <c r="ER77" s="28">
        <v>0</v>
      </c>
      <c r="ES77" s="28">
        <f t="shared" si="2"/>
        <v>450597.41074680089</v>
      </c>
      <c r="ET77" s="28">
        <v>65926.654779426404</v>
      </c>
      <c r="EU77" s="28">
        <v>0</v>
      </c>
      <c r="EV77" s="28">
        <v>0</v>
      </c>
      <c r="EW77" s="28">
        <v>209398.57114516431</v>
      </c>
      <c r="EX77" s="28">
        <v>-416116.53898020496</v>
      </c>
      <c r="EY77" s="28">
        <v>0</v>
      </c>
      <c r="EZ77" s="28">
        <v>29050.338879543222</v>
      </c>
      <c r="FA77" s="28">
        <f t="shared" si="3"/>
        <v>338856.43657072983</v>
      </c>
      <c r="FB77" s="33">
        <f>+FA77-Cuadro_Oferta_2013!EX77</f>
        <v>0</v>
      </c>
      <c r="AMC77"/>
      <c r="AMD77"/>
      <c r="AME77"/>
      <c r="AMF77"/>
      <c r="AMG77"/>
      <c r="AMH77"/>
      <c r="AMI77"/>
      <c r="AMJ77"/>
    </row>
    <row r="78" spans="1:1024" s="5" customFormat="1" ht="102" x14ac:dyDescent="0.25">
      <c r="A78" s="9">
        <v>74</v>
      </c>
      <c r="B78" s="22"/>
      <c r="C78" s="24" t="s">
        <v>435</v>
      </c>
      <c r="D78" s="25" t="s">
        <v>436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67.861202667735441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30.444066251266563</v>
      </c>
      <c r="Q78" s="28">
        <v>40.766883403252905</v>
      </c>
      <c r="R78" s="28">
        <v>336.55109555902084</v>
      </c>
      <c r="S78" s="28">
        <v>0</v>
      </c>
      <c r="T78" s="28">
        <v>926.42899209739619</v>
      </c>
      <c r="U78" s="28">
        <v>0</v>
      </c>
      <c r="V78" s="28">
        <v>0</v>
      </c>
      <c r="W78" s="28">
        <v>79.148611869079346</v>
      </c>
      <c r="X78" s="28">
        <v>0</v>
      </c>
      <c r="Y78" s="28">
        <v>0</v>
      </c>
      <c r="Z78" s="28">
        <v>320.45832082583775</v>
      </c>
      <c r="AA78" s="28">
        <v>0</v>
      </c>
      <c r="AB78" s="28">
        <v>0</v>
      </c>
      <c r="AC78" s="28">
        <v>0</v>
      </c>
      <c r="AD78" s="28">
        <v>0</v>
      </c>
      <c r="AE78" s="28">
        <v>0</v>
      </c>
      <c r="AF78" s="28">
        <v>45.633127861919959</v>
      </c>
      <c r="AG78" s="28">
        <v>41.80668720403537</v>
      </c>
      <c r="AH78" s="28">
        <v>0</v>
      </c>
      <c r="AI78" s="28">
        <v>0</v>
      </c>
      <c r="AJ78" s="28">
        <v>0</v>
      </c>
      <c r="AK78" s="28">
        <v>0</v>
      </c>
      <c r="AL78" s="28">
        <v>0</v>
      </c>
      <c r="AM78" s="28">
        <v>203.65967262589496</v>
      </c>
      <c r="AN78" s="28">
        <v>340.04005039063645</v>
      </c>
      <c r="AO78" s="28">
        <v>341.61366667684763</v>
      </c>
      <c r="AP78" s="28">
        <v>0</v>
      </c>
      <c r="AQ78" s="28">
        <v>26.227782789122429</v>
      </c>
      <c r="AR78" s="28">
        <v>140.42641923433746</v>
      </c>
      <c r="AS78" s="28">
        <v>461.57196001286837</v>
      </c>
      <c r="AT78" s="28">
        <v>35.914690819559596</v>
      </c>
      <c r="AU78" s="28">
        <v>46.431478186872965</v>
      </c>
      <c r="AV78" s="28">
        <v>0</v>
      </c>
      <c r="AW78" s="28">
        <v>7.426182483536623</v>
      </c>
      <c r="AX78" s="28">
        <v>0</v>
      </c>
      <c r="AY78" s="28">
        <v>314.87794072780031</v>
      </c>
      <c r="AZ78" s="28">
        <v>98.135546791214622</v>
      </c>
      <c r="BA78" s="28">
        <v>37.559392642357615</v>
      </c>
      <c r="BB78" s="28">
        <v>0</v>
      </c>
      <c r="BC78" s="28">
        <v>0</v>
      </c>
      <c r="BD78" s="28">
        <v>0</v>
      </c>
      <c r="BE78" s="28">
        <v>161.70856908758864</v>
      </c>
      <c r="BF78" s="28">
        <v>32.42100184688163</v>
      </c>
      <c r="BG78" s="28">
        <v>0</v>
      </c>
      <c r="BH78" s="28">
        <v>89.269744205606514</v>
      </c>
      <c r="BI78" s="28">
        <v>705.31789733848325</v>
      </c>
      <c r="BJ78" s="28">
        <v>0</v>
      </c>
      <c r="BK78" s="28">
        <v>0</v>
      </c>
      <c r="BL78" s="28">
        <v>509.3641657167646</v>
      </c>
      <c r="BM78" s="28">
        <v>0</v>
      </c>
      <c r="BN78" s="28">
        <v>223.44063673067842</v>
      </c>
      <c r="BO78" s="28">
        <v>230.11476170657591</v>
      </c>
      <c r="BP78" s="28">
        <v>26.222968919149579</v>
      </c>
      <c r="BQ78" s="28">
        <v>139.73660729568729</v>
      </c>
      <c r="BR78" s="28">
        <v>0</v>
      </c>
      <c r="BS78" s="28">
        <v>577.91421703655578</v>
      </c>
      <c r="BT78" s="28">
        <v>0</v>
      </c>
      <c r="BU78" s="28">
        <v>0</v>
      </c>
      <c r="BV78" s="28">
        <v>251.8700238498914</v>
      </c>
      <c r="BW78" s="28">
        <v>261.79842822085254</v>
      </c>
      <c r="BX78" s="28">
        <v>465.02953979238004</v>
      </c>
      <c r="BY78" s="28">
        <v>424.57690272727075</v>
      </c>
      <c r="BZ78" s="28">
        <v>6421.6572181666816</v>
      </c>
      <c r="CA78" s="28">
        <v>489.47067600283162</v>
      </c>
      <c r="CB78" s="28">
        <v>148.18362855433031</v>
      </c>
      <c r="CC78" s="28">
        <v>106.04018660440265</v>
      </c>
      <c r="CD78" s="28">
        <v>177.32323540829015</v>
      </c>
      <c r="CE78" s="28">
        <v>3213.8523733587581</v>
      </c>
      <c r="CF78" s="28">
        <v>107.94393541434793</v>
      </c>
      <c r="CG78" s="28">
        <v>1016.0694258185754</v>
      </c>
      <c r="CH78" s="28">
        <v>252.70602776013146</v>
      </c>
      <c r="CI78" s="28">
        <v>680.91512910247684</v>
      </c>
      <c r="CJ78" s="28">
        <v>58.728429356240937</v>
      </c>
      <c r="CK78" s="28">
        <v>74.659801731274982</v>
      </c>
      <c r="CL78" s="28">
        <v>2195.4136248076493</v>
      </c>
      <c r="CM78" s="28">
        <v>14218.537175708878</v>
      </c>
      <c r="CN78" s="28">
        <v>0</v>
      </c>
      <c r="CO78" s="28">
        <v>57299.314985917852</v>
      </c>
      <c r="CP78" s="28">
        <v>5578.2838293145305</v>
      </c>
      <c r="CQ78" s="28">
        <v>682.42399759547288</v>
      </c>
      <c r="CR78" s="28">
        <v>0</v>
      </c>
      <c r="CS78" s="28">
        <v>0</v>
      </c>
      <c r="CT78" s="28">
        <v>642.5848670604413</v>
      </c>
      <c r="CU78" s="28">
        <v>0</v>
      </c>
      <c r="CV78" s="28">
        <v>966.19016411127075</v>
      </c>
      <c r="CW78" s="28">
        <v>0</v>
      </c>
      <c r="CX78" s="28">
        <v>267.64867875844783</v>
      </c>
      <c r="CY78" s="28">
        <v>164.85263815496609</v>
      </c>
      <c r="CZ78" s="28">
        <v>0</v>
      </c>
      <c r="DA78" s="28">
        <v>548.35083450799914</v>
      </c>
      <c r="DB78" s="28">
        <v>1033.5090557723684</v>
      </c>
      <c r="DC78" s="28">
        <v>28.673788501896638</v>
      </c>
      <c r="DD78" s="28">
        <v>1248.2001552228455</v>
      </c>
      <c r="DE78" s="28">
        <v>1554.549923267283</v>
      </c>
      <c r="DF78" s="28">
        <v>1.6375718485279109</v>
      </c>
      <c r="DG78" s="28">
        <v>51.151376632162041</v>
      </c>
      <c r="DH78" s="28">
        <v>28.268994595075387</v>
      </c>
      <c r="DI78" s="28">
        <v>74.971941725143864</v>
      </c>
      <c r="DJ78" s="28">
        <v>23.010557426666175</v>
      </c>
      <c r="DK78" s="28">
        <v>0</v>
      </c>
      <c r="DL78" s="28">
        <v>0</v>
      </c>
      <c r="DM78" s="28">
        <v>0</v>
      </c>
      <c r="DN78" s="28">
        <v>31.702091067238584</v>
      </c>
      <c r="DO78" s="28">
        <v>581.93994745222028</v>
      </c>
      <c r="DP78" s="28">
        <v>76.265060269715264</v>
      </c>
      <c r="DQ78" s="28">
        <v>781.30401670685842</v>
      </c>
      <c r="DR78" s="28">
        <v>106.40360041235121</v>
      </c>
      <c r="DS78" s="28">
        <v>0</v>
      </c>
      <c r="DT78" s="28">
        <v>50.364414547052888</v>
      </c>
      <c r="DU78" s="28">
        <v>7.4740750437383525</v>
      </c>
      <c r="DV78" s="28">
        <v>72.726488696658237</v>
      </c>
      <c r="DW78" s="28">
        <v>8.3109851565753123E-2</v>
      </c>
      <c r="DX78" s="28">
        <v>0</v>
      </c>
      <c r="DY78" s="28">
        <v>0</v>
      </c>
      <c r="DZ78" s="28">
        <v>210.02018984434511</v>
      </c>
      <c r="EA78" s="28">
        <v>48.272957199437805</v>
      </c>
      <c r="EB78" s="28">
        <v>111.37540510077076</v>
      </c>
      <c r="EC78" s="28">
        <v>88.91199728520769</v>
      </c>
      <c r="ED78" s="28">
        <v>0</v>
      </c>
      <c r="EE78" s="28">
        <v>0</v>
      </c>
      <c r="EF78" s="28">
        <v>573.7372510826267</v>
      </c>
      <c r="EG78" s="28">
        <v>838.22623503953537</v>
      </c>
      <c r="EH78" s="28">
        <v>0</v>
      </c>
      <c r="EI78" s="28">
        <v>0</v>
      </c>
      <c r="EJ78" s="28">
        <v>0</v>
      </c>
      <c r="EK78" s="28">
        <v>0</v>
      </c>
      <c r="EL78" s="28">
        <v>0</v>
      </c>
      <c r="EM78" s="28">
        <v>0</v>
      </c>
      <c r="EN78" s="28">
        <v>0</v>
      </c>
      <c r="EO78" s="28">
        <v>0</v>
      </c>
      <c r="EP78" s="28">
        <v>0</v>
      </c>
      <c r="EQ78" s="28">
        <v>0</v>
      </c>
      <c r="ER78" s="28">
        <v>0</v>
      </c>
      <c r="ES78" s="28">
        <f t="shared" si="2"/>
        <v>110975.70030340207</v>
      </c>
      <c r="ET78" s="28">
        <v>301528.63400473417</v>
      </c>
      <c r="EU78" s="28">
        <v>0</v>
      </c>
      <c r="EV78" s="28">
        <v>674.75435996530859</v>
      </c>
      <c r="EW78" s="28">
        <v>145232.45747389187</v>
      </c>
      <c r="EX78" s="28">
        <v>0</v>
      </c>
      <c r="EY78" s="28">
        <v>0</v>
      </c>
      <c r="EZ78" s="28">
        <v>44160.393133942649</v>
      </c>
      <c r="FA78" s="28">
        <f t="shared" si="3"/>
        <v>602571.93927593611</v>
      </c>
      <c r="FB78" s="33">
        <f>+FA78-Cuadro_Oferta_2013!EX78</f>
        <v>0</v>
      </c>
      <c r="AMC78"/>
      <c r="AMD78"/>
      <c r="AME78"/>
      <c r="AMF78"/>
      <c r="AMG78"/>
      <c r="AMH78"/>
      <c r="AMI78"/>
      <c r="AMJ78"/>
    </row>
    <row r="79" spans="1:1024" s="5" customFormat="1" ht="29.25" customHeight="1" x14ac:dyDescent="0.25">
      <c r="A79" s="9">
        <v>75</v>
      </c>
      <c r="B79" s="22"/>
      <c r="C79" s="24" t="s">
        <v>437</v>
      </c>
      <c r="D79" s="25" t="s">
        <v>438</v>
      </c>
      <c r="E79" s="28">
        <v>0</v>
      </c>
      <c r="F79" s="28">
        <v>0</v>
      </c>
      <c r="G79" s="28">
        <v>0</v>
      </c>
      <c r="H79" s="28">
        <v>831.89097332799372</v>
      </c>
      <c r="I79" s="28">
        <v>579.53487751847547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2453.2075959040694</v>
      </c>
      <c r="P79" s="28">
        <v>246.9631982902566</v>
      </c>
      <c r="Q79" s="28">
        <v>290.33712930286111</v>
      </c>
      <c r="R79" s="28">
        <v>1948.1396705686789</v>
      </c>
      <c r="S79" s="28">
        <v>0</v>
      </c>
      <c r="T79" s="28">
        <v>5587.5889225630981</v>
      </c>
      <c r="U79" s="28">
        <v>509.07319635746273</v>
      </c>
      <c r="V79" s="28">
        <v>1647.5372837108148</v>
      </c>
      <c r="W79" s="28">
        <v>551.13186472748862</v>
      </c>
      <c r="X79" s="28">
        <v>105.40865420086961</v>
      </c>
      <c r="Y79" s="28">
        <v>568.73934387052373</v>
      </c>
      <c r="Z79" s="28">
        <v>2680.6564830734833</v>
      </c>
      <c r="AA79" s="28">
        <v>0</v>
      </c>
      <c r="AB79" s="28">
        <v>2084.2077303426813</v>
      </c>
      <c r="AC79" s="28">
        <v>0</v>
      </c>
      <c r="AD79" s="28">
        <v>1635.2644709159194</v>
      </c>
      <c r="AE79" s="28">
        <v>0</v>
      </c>
      <c r="AF79" s="28">
        <v>576.06312978141</v>
      </c>
      <c r="AG79" s="28">
        <v>369.69584041199096</v>
      </c>
      <c r="AH79" s="28">
        <v>1744.5965600350567</v>
      </c>
      <c r="AI79" s="28">
        <v>1.966484443077563</v>
      </c>
      <c r="AJ79" s="28">
        <v>0</v>
      </c>
      <c r="AK79" s="28">
        <v>7045.1508585407837</v>
      </c>
      <c r="AL79" s="28">
        <v>8350.6780535750786</v>
      </c>
      <c r="AM79" s="28">
        <v>1266.7991506287242</v>
      </c>
      <c r="AN79" s="28">
        <v>3793.3303117269438</v>
      </c>
      <c r="AO79" s="28">
        <v>4818.6329344832529</v>
      </c>
      <c r="AP79" s="28">
        <v>5683.3006590401765</v>
      </c>
      <c r="AQ79" s="28">
        <v>576.81829082495403</v>
      </c>
      <c r="AR79" s="28">
        <v>1643.783784673655</v>
      </c>
      <c r="AS79" s="28">
        <v>6380.3825753349247</v>
      </c>
      <c r="AT79" s="28">
        <v>4330.3007254663362</v>
      </c>
      <c r="AU79" s="28">
        <v>473.71943961418538</v>
      </c>
      <c r="AV79" s="28">
        <v>551.28308220427618</v>
      </c>
      <c r="AW79" s="28">
        <v>161.07099505281568</v>
      </c>
      <c r="AX79" s="28">
        <v>261.85061512319953</v>
      </c>
      <c r="AY79" s="28">
        <v>3214.0512073397626</v>
      </c>
      <c r="AZ79" s="28">
        <v>1928.6265459614851</v>
      </c>
      <c r="BA79" s="28">
        <v>221.20386857372773</v>
      </c>
      <c r="BB79" s="28">
        <v>3396.738172538358</v>
      </c>
      <c r="BC79" s="28">
        <v>182.14171579917712</v>
      </c>
      <c r="BD79" s="28">
        <v>1435.1922088466351</v>
      </c>
      <c r="BE79" s="28">
        <v>1893.1700954379364</v>
      </c>
      <c r="BF79" s="28">
        <v>130.38642345407288</v>
      </c>
      <c r="BG79" s="28">
        <v>285.27778573532009</v>
      </c>
      <c r="BH79" s="28">
        <v>550.54715187737997</v>
      </c>
      <c r="BI79" s="28">
        <v>7130.9867718809728</v>
      </c>
      <c r="BJ79" s="28">
        <v>3946.678480018043</v>
      </c>
      <c r="BK79" s="28">
        <v>0</v>
      </c>
      <c r="BL79" s="28">
        <v>4122.3222351091863</v>
      </c>
      <c r="BM79" s="28">
        <v>226.14375727328306</v>
      </c>
      <c r="BN79" s="28">
        <v>1650.7824588337573</v>
      </c>
      <c r="BO79" s="28">
        <v>2321.271908332782</v>
      </c>
      <c r="BP79" s="28">
        <v>156.56498105355604</v>
      </c>
      <c r="BQ79" s="28">
        <v>1564.6391774720364</v>
      </c>
      <c r="BR79" s="28">
        <v>2497.6199605024208</v>
      </c>
      <c r="BS79" s="28">
        <v>8194.8900882829967</v>
      </c>
      <c r="BT79" s="28">
        <v>642.97663328267186</v>
      </c>
      <c r="BU79" s="28">
        <v>428.70525721319478</v>
      </c>
      <c r="BV79" s="28">
        <v>7781.9518658296665</v>
      </c>
      <c r="BW79" s="28">
        <v>3701.839767910662</v>
      </c>
      <c r="BX79" s="28">
        <v>3155.1999296251756</v>
      </c>
      <c r="BY79" s="28">
        <v>2330.1369877884981</v>
      </c>
      <c r="BZ79" s="28">
        <v>4774.5670828135217</v>
      </c>
      <c r="CA79" s="28">
        <v>29042.000491376253</v>
      </c>
      <c r="CB79" s="28">
        <v>974.03114024002161</v>
      </c>
      <c r="CC79" s="28">
        <v>553.32698355630555</v>
      </c>
      <c r="CD79" s="28">
        <v>2052.6459766497337</v>
      </c>
      <c r="CE79" s="28">
        <v>28954.348878741657</v>
      </c>
      <c r="CF79" s="28">
        <v>927.54408329608918</v>
      </c>
      <c r="CG79" s="28">
        <v>24438.455814683908</v>
      </c>
      <c r="CH79" s="28">
        <v>14477.336920138241</v>
      </c>
      <c r="CI79" s="28">
        <v>1205.6480860121439</v>
      </c>
      <c r="CJ79" s="28">
        <v>193.10256330574131</v>
      </c>
      <c r="CK79" s="28">
        <v>466.97784013324139</v>
      </c>
      <c r="CL79" s="28">
        <v>32116.021743281315</v>
      </c>
      <c r="CM79" s="28">
        <v>49617.254698235316</v>
      </c>
      <c r="CN79" s="28">
        <v>10363.372533511782</v>
      </c>
      <c r="CO79" s="28">
        <v>35155.287773813296</v>
      </c>
      <c r="CP79" s="28">
        <v>90773.435232586387</v>
      </c>
      <c r="CQ79" s="28">
        <v>6309.7644189695566</v>
      </c>
      <c r="CR79" s="28">
        <v>6039.150129568332</v>
      </c>
      <c r="CS79" s="28">
        <v>56.12977112951318</v>
      </c>
      <c r="CT79" s="28">
        <v>3765.3614373756723</v>
      </c>
      <c r="CU79" s="28">
        <v>3690.0236454201472</v>
      </c>
      <c r="CV79" s="28">
        <v>6002.9335161927884</v>
      </c>
      <c r="CW79" s="28">
        <v>4200.6817399426227</v>
      </c>
      <c r="CX79" s="28">
        <v>1492.6109887348616</v>
      </c>
      <c r="CY79" s="28">
        <v>1583.9291585501855</v>
      </c>
      <c r="CZ79" s="28">
        <v>266.38976598978957</v>
      </c>
      <c r="DA79" s="28">
        <v>2878.5121814279164</v>
      </c>
      <c r="DB79" s="28">
        <v>7115.9629057962102</v>
      </c>
      <c r="DC79" s="28">
        <v>197.03283822169868</v>
      </c>
      <c r="DD79" s="28">
        <v>6947.354393002337</v>
      </c>
      <c r="DE79" s="28">
        <v>1276.7394896920096</v>
      </c>
      <c r="DF79" s="28">
        <v>7.8962660548568007</v>
      </c>
      <c r="DG79" s="28">
        <v>621.48322710717775</v>
      </c>
      <c r="DH79" s="28">
        <v>278.5535215982236</v>
      </c>
      <c r="DI79" s="28">
        <v>967.56122362521887</v>
      </c>
      <c r="DJ79" s="28">
        <v>136.6006553181173</v>
      </c>
      <c r="DK79" s="28">
        <v>4064.5865583972145</v>
      </c>
      <c r="DL79" s="28">
        <v>0</v>
      </c>
      <c r="DM79" s="28">
        <v>0</v>
      </c>
      <c r="DN79" s="28">
        <v>232.078684349594</v>
      </c>
      <c r="DO79" s="28">
        <v>4813.0679076242595</v>
      </c>
      <c r="DP79" s="28">
        <v>1270.0791458005294</v>
      </c>
      <c r="DQ79" s="28">
        <v>744.13925809847251</v>
      </c>
      <c r="DR79" s="28">
        <v>566.99738546426147</v>
      </c>
      <c r="DS79" s="28">
        <v>428.88089320837855</v>
      </c>
      <c r="DT79" s="28">
        <v>712.94987733280527</v>
      </c>
      <c r="DU79" s="28">
        <v>171.40179282629663</v>
      </c>
      <c r="DV79" s="28">
        <v>992.09462331798977</v>
      </c>
      <c r="DW79" s="28">
        <v>0.44103428872752171</v>
      </c>
      <c r="DX79" s="28">
        <v>24.599293408928759</v>
      </c>
      <c r="DY79" s="28">
        <v>0</v>
      </c>
      <c r="DZ79" s="28">
        <v>544.96692867773595</v>
      </c>
      <c r="EA79" s="28">
        <v>309.28242526648927</v>
      </c>
      <c r="EB79" s="28">
        <v>519.95922344891665</v>
      </c>
      <c r="EC79" s="28">
        <v>2703.845850781699</v>
      </c>
      <c r="ED79" s="28">
        <v>2756.0354998524654</v>
      </c>
      <c r="EE79" s="28">
        <v>11.129410477043056</v>
      </c>
      <c r="EF79" s="28">
        <v>5055.4801438862814</v>
      </c>
      <c r="EG79" s="28">
        <v>9167.0505160278408</v>
      </c>
      <c r="EH79" s="28">
        <v>0</v>
      </c>
      <c r="EI79" s="28">
        <v>138.07925346045175</v>
      </c>
      <c r="EJ79" s="28">
        <v>101.03460063812319</v>
      </c>
      <c r="EK79" s="28">
        <v>360.2936402137812</v>
      </c>
      <c r="EL79" s="28">
        <v>418.11054935003631</v>
      </c>
      <c r="EM79" s="28">
        <v>3225.9724333314953</v>
      </c>
      <c r="EN79" s="28">
        <v>0</v>
      </c>
      <c r="EO79" s="28">
        <v>0</v>
      </c>
      <c r="EP79" s="28">
        <v>34.821483404691442</v>
      </c>
      <c r="EQ79" s="28">
        <v>101.01236005221696</v>
      </c>
      <c r="ER79" s="28">
        <v>0</v>
      </c>
      <c r="ES79" s="28">
        <f t="shared" si="2"/>
        <v>552227.570210687</v>
      </c>
      <c r="ET79" s="28">
        <v>52246.110072335257</v>
      </c>
      <c r="EU79" s="28">
        <v>0</v>
      </c>
      <c r="EV79" s="28">
        <v>0</v>
      </c>
      <c r="EW79" s="28">
        <v>710977.75332456746</v>
      </c>
      <c r="EX79" s="28">
        <v>241500</v>
      </c>
      <c r="EY79" s="28">
        <v>0</v>
      </c>
      <c r="EZ79" s="28">
        <v>561683.35130448593</v>
      </c>
      <c r="FA79" s="28">
        <f t="shared" si="3"/>
        <v>2118634.7849120758</v>
      </c>
      <c r="FB79" s="33">
        <f>+FA79-Cuadro_Oferta_2013!EX79</f>
        <v>0</v>
      </c>
      <c r="AMC79"/>
      <c r="AMD79"/>
      <c r="AME79"/>
      <c r="AMF79"/>
      <c r="AMG79"/>
      <c r="AMH79"/>
      <c r="AMI79"/>
      <c r="AMJ79"/>
    </row>
    <row r="80" spans="1:1024" s="5" customFormat="1" ht="38.25" x14ac:dyDescent="0.25">
      <c r="A80" s="9">
        <v>76</v>
      </c>
      <c r="B80" s="22"/>
      <c r="C80" s="24" t="s">
        <v>439</v>
      </c>
      <c r="D80" s="25" t="s">
        <v>440</v>
      </c>
      <c r="E80" s="28">
        <v>0</v>
      </c>
      <c r="F80" s="28">
        <v>0</v>
      </c>
      <c r="G80" s="28">
        <v>0</v>
      </c>
      <c r="H80" s="28">
        <v>217.17046240004814</v>
      </c>
      <c r="I80" s="28">
        <v>86.274758390479178</v>
      </c>
      <c r="J80" s="28">
        <v>0</v>
      </c>
      <c r="K80" s="28">
        <v>50.806941107752451</v>
      </c>
      <c r="L80" s="28">
        <v>0</v>
      </c>
      <c r="M80" s="28">
        <v>214.55737480252085</v>
      </c>
      <c r="N80" s="28">
        <v>182.84238251396908</v>
      </c>
      <c r="O80" s="28">
        <v>1627.3946491186518</v>
      </c>
      <c r="P80" s="28">
        <v>48.331604272430667</v>
      </c>
      <c r="Q80" s="28">
        <v>180.44305557293433</v>
      </c>
      <c r="R80" s="28">
        <v>497.60728852554348</v>
      </c>
      <c r="S80" s="28">
        <v>52.240501847190814</v>
      </c>
      <c r="T80" s="28">
        <v>834.04141844831599</v>
      </c>
      <c r="U80" s="28">
        <v>0</v>
      </c>
      <c r="V80" s="28">
        <v>829.88491905774504</v>
      </c>
      <c r="W80" s="28">
        <v>259.24384732784762</v>
      </c>
      <c r="X80" s="28">
        <v>32.737737858783731</v>
      </c>
      <c r="Y80" s="28">
        <v>139.76011664173291</v>
      </c>
      <c r="Z80" s="28">
        <v>480.22622221327106</v>
      </c>
      <c r="AA80" s="28">
        <v>389.68759972063333</v>
      </c>
      <c r="AB80" s="28">
        <v>466.85963888496423</v>
      </c>
      <c r="AC80" s="28">
        <v>68.663586732214313</v>
      </c>
      <c r="AD80" s="28">
        <v>2366.0679645720684</v>
      </c>
      <c r="AE80" s="28">
        <v>16.287305851171567</v>
      </c>
      <c r="AF80" s="28">
        <v>60.205175054510015</v>
      </c>
      <c r="AG80" s="28">
        <v>71.977502411444704</v>
      </c>
      <c r="AH80" s="28">
        <v>3851.1915254351511</v>
      </c>
      <c r="AI80" s="28">
        <v>0</v>
      </c>
      <c r="AJ80" s="28">
        <v>0</v>
      </c>
      <c r="AK80" s="28">
        <v>0</v>
      </c>
      <c r="AL80" s="28">
        <v>186.51718723980491</v>
      </c>
      <c r="AM80" s="28">
        <v>214.10624671021091</v>
      </c>
      <c r="AN80" s="28">
        <v>373.41810925069956</v>
      </c>
      <c r="AO80" s="28">
        <v>444.09308873785028</v>
      </c>
      <c r="AP80" s="28">
        <v>1975.6751598660469</v>
      </c>
      <c r="AQ80" s="28">
        <v>100.64360904479851</v>
      </c>
      <c r="AR80" s="28">
        <v>179.84740187179662</v>
      </c>
      <c r="AS80" s="28">
        <v>848.9790732783365</v>
      </c>
      <c r="AT80" s="28">
        <v>354.27470554660141</v>
      </c>
      <c r="AU80" s="28">
        <v>54.90044815249189</v>
      </c>
      <c r="AV80" s="28">
        <v>203.15697965065146</v>
      </c>
      <c r="AW80" s="28">
        <v>15.724603074877814</v>
      </c>
      <c r="AX80" s="28">
        <v>58.700483041439789</v>
      </c>
      <c r="AY80" s="28">
        <v>616.80916113121441</v>
      </c>
      <c r="AZ80" s="28">
        <v>137.29968641028998</v>
      </c>
      <c r="BA80" s="28">
        <v>42.284099022063586</v>
      </c>
      <c r="BB80" s="28">
        <v>609.87750467959881</v>
      </c>
      <c r="BC80" s="28">
        <v>18.360236864612553</v>
      </c>
      <c r="BD80" s="28">
        <v>159.82257271694772</v>
      </c>
      <c r="BE80" s="28">
        <v>387.01958277119195</v>
      </c>
      <c r="BF80" s="28">
        <v>21.121811190217542</v>
      </c>
      <c r="BG80" s="28">
        <v>0</v>
      </c>
      <c r="BH80" s="28">
        <v>133.53932619261784</v>
      </c>
      <c r="BI80" s="28">
        <v>624.85285555016867</v>
      </c>
      <c r="BJ80" s="28">
        <v>0</v>
      </c>
      <c r="BK80" s="28">
        <v>0</v>
      </c>
      <c r="BL80" s="28">
        <v>606.2905256088568</v>
      </c>
      <c r="BM80" s="28">
        <v>16.455716333076719</v>
      </c>
      <c r="BN80" s="28">
        <v>214.31563641343706</v>
      </c>
      <c r="BO80" s="28">
        <v>288.1298550623498</v>
      </c>
      <c r="BP80" s="28">
        <v>0</v>
      </c>
      <c r="BQ80" s="28">
        <v>137.59338618883922</v>
      </c>
      <c r="BR80" s="28">
        <v>259.92607087242681</v>
      </c>
      <c r="BS80" s="28">
        <v>638.8390450814727</v>
      </c>
      <c r="BT80" s="28">
        <v>0</v>
      </c>
      <c r="BU80" s="28">
        <v>0</v>
      </c>
      <c r="BV80" s="28">
        <v>792.58383368620889</v>
      </c>
      <c r="BW80" s="28">
        <v>323.85986245242458</v>
      </c>
      <c r="BX80" s="28">
        <v>311.42794220099711</v>
      </c>
      <c r="BY80" s="28">
        <v>122.13756125722439</v>
      </c>
      <c r="BZ80" s="28">
        <v>58.449936400844706</v>
      </c>
      <c r="CA80" s="28">
        <v>418.34922940869899</v>
      </c>
      <c r="CB80" s="28">
        <v>936.93269679208856</v>
      </c>
      <c r="CC80" s="28">
        <v>21.345333987806558</v>
      </c>
      <c r="CD80" s="28">
        <v>363.95668373821712</v>
      </c>
      <c r="CE80" s="28">
        <v>828.47801374291055</v>
      </c>
      <c r="CF80" s="28">
        <v>155.58502774273745</v>
      </c>
      <c r="CG80" s="28">
        <v>298.51591737442163</v>
      </c>
      <c r="CH80" s="28">
        <v>239.62803438014464</v>
      </c>
      <c r="CI80" s="28">
        <v>34.945041320412862</v>
      </c>
      <c r="CJ80" s="28">
        <v>378.42230906153213</v>
      </c>
      <c r="CK80" s="28">
        <v>947.26764855732938</v>
      </c>
      <c r="CL80" s="28">
        <v>1280.5490247322662</v>
      </c>
      <c r="CM80" s="28">
        <v>0</v>
      </c>
      <c r="CN80" s="28">
        <v>0</v>
      </c>
      <c r="CO80" s="28">
        <v>1691.3274333982397</v>
      </c>
      <c r="CP80" s="28">
        <v>5046.3851602766154</v>
      </c>
      <c r="CQ80" s="28">
        <v>5427.5979727880749</v>
      </c>
      <c r="CR80" s="28">
        <v>5596.956109080018</v>
      </c>
      <c r="CS80" s="28">
        <v>0</v>
      </c>
      <c r="CT80" s="28">
        <v>8446.4326190008414</v>
      </c>
      <c r="CU80" s="28">
        <v>5691.1929646025546</v>
      </c>
      <c r="CV80" s="28">
        <v>15037.900720211384</v>
      </c>
      <c r="CW80" s="28">
        <v>0</v>
      </c>
      <c r="CX80" s="28">
        <v>78.922296989207894</v>
      </c>
      <c r="CY80" s="28">
        <v>391.68051229886294</v>
      </c>
      <c r="CZ80" s="28">
        <v>110.33056605002393</v>
      </c>
      <c r="DA80" s="28">
        <v>382.16402948435859</v>
      </c>
      <c r="DB80" s="28">
        <v>1555.8376555048735</v>
      </c>
      <c r="DC80" s="28">
        <v>26.843039317643839</v>
      </c>
      <c r="DD80" s="28">
        <v>126.53065780748904</v>
      </c>
      <c r="DE80" s="28">
        <v>99.557946122720963</v>
      </c>
      <c r="DF80" s="28">
        <v>0</v>
      </c>
      <c r="DG80" s="28">
        <v>59.488064336015825</v>
      </c>
      <c r="DH80" s="28">
        <v>45.272983956122367</v>
      </c>
      <c r="DI80" s="28">
        <v>0</v>
      </c>
      <c r="DJ80" s="28">
        <v>28.169053942025563</v>
      </c>
      <c r="DK80" s="28">
        <v>904.9097410492725</v>
      </c>
      <c r="DL80" s="28">
        <v>541.88327459401751</v>
      </c>
      <c r="DM80" s="28">
        <v>1418.3744576383106</v>
      </c>
      <c r="DN80" s="28">
        <v>4743.854689075205</v>
      </c>
      <c r="DO80" s="28">
        <v>156.11520287628667</v>
      </c>
      <c r="DP80" s="28">
        <v>42.063165553710988</v>
      </c>
      <c r="DQ80" s="28">
        <v>252.0661805346067</v>
      </c>
      <c r="DR80" s="28">
        <v>316.04396876010651</v>
      </c>
      <c r="DS80" s="28">
        <v>293.90985811470188</v>
      </c>
      <c r="DT80" s="28">
        <v>862.5106888303186</v>
      </c>
      <c r="DU80" s="28">
        <v>234.92644048560973</v>
      </c>
      <c r="DV80" s="28">
        <v>1073.120841972275</v>
      </c>
      <c r="DW80" s="28">
        <v>0</v>
      </c>
      <c r="DX80" s="28">
        <v>12.926495375735827</v>
      </c>
      <c r="DY80" s="28">
        <v>159.50529084538545</v>
      </c>
      <c r="DZ80" s="28">
        <v>253.30954971956493</v>
      </c>
      <c r="EA80" s="28">
        <v>113.16949423788625</v>
      </c>
      <c r="EB80" s="28">
        <v>893.17198106729199</v>
      </c>
      <c r="EC80" s="28">
        <v>0</v>
      </c>
      <c r="ED80" s="28">
        <v>0</v>
      </c>
      <c r="EE80" s="28">
        <v>1.9052364653085481</v>
      </c>
      <c r="EF80" s="28">
        <v>656.52518794290927</v>
      </c>
      <c r="EG80" s="28">
        <v>2143.6549339018011</v>
      </c>
      <c r="EH80" s="28">
        <v>278.26318186977159</v>
      </c>
      <c r="EI80" s="28">
        <v>0</v>
      </c>
      <c r="EJ80" s="28">
        <v>17.286716986112971</v>
      </c>
      <c r="EK80" s="28">
        <v>79.088585279133397</v>
      </c>
      <c r="EL80" s="28">
        <v>0</v>
      </c>
      <c r="EM80" s="28">
        <v>227.32460500327034</v>
      </c>
      <c r="EN80" s="28">
        <v>0</v>
      </c>
      <c r="EO80" s="28">
        <v>303.98225757569702</v>
      </c>
      <c r="EP80" s="28">
        <v>17.504320727272386</v>
      </c>
      <c r="EQ80" s="28">
        <v>26.024075590771119</v>
      </c>
      <c r="ER80" s="28">
        <v>0</v>
      </c>
      <c r="ES80" s="28">
        <f t="shared" si="2"/>
        <v>96325.522050391999</v>
      </c>
      <c r="ET80" s="28">
        <v>504063.12340120843</v>
      </c>
      <c r="EU80" s="28">
        <v>0</v>
      </c>
      <c r="EV80" s="28">
        <v>0</v>
      </c>
      <c r="EW80" s="28">
        <v>419001.97300111759</v>
      </c>
      <c r="EX80" s="28">
        <v>0</v>
      </c>
      <c r="EY80" s="28">
        <v>0</v>
      </c>
      <c r="EZ80" s="28">
        <v>6768.4647144924729</v>
      </c>
      <c r="FA80" s="28">
        <f t="shared" si="3"/>
        <v>1026159.0831672105</v>
      </c>
      <c r="FB80" s="33">
        <f>+FA80-Cuadro_Oferta_2013!EX80</f>
        <v>0</v>
      </c>
      <c r="AMC80"/>
      <c r="AMD80"/>
      <c r="AME80"/>
      <c r="AMF80"/>
      <c r="AMG80"/>
      <c r="AMH80"/>
      <c r="AMI80"/>
      <c r="AMJ80"/>
    </row>
    <row r="81" spans="1:1024" s="5" customFormat="1" x14ac:dyDescent="0.25">
      <c r="A81" s="9">
        <v>77</v>
      </c>
      <c r="B81" s="22"/>
      <c r="C81" s="24" t="s">
        <v>441</v>
      </c>
      <c r="D81" s="25" t="s">
        <v>442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8">
        <v>0.73293356188101899</v>
      </c>
      <c r="Q81" s="28">
        <v>0</v>
      </c>
      <c r="R81" s="28">
        <v>0</v>
      </c>
      <c r="S81" s="28">
        <v>0</v>
      </c>
      <c r="T81" s="28">
        <v>0</v>
      </c>
      <c r="U81" s="28">
        <v>0</v>
      </c>
      <c r="V81" s="28">
        <v>0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8">
        <v>0</v>
      </c>
      <c r="AC81" s="28">
        <v>0</v>
      </c>
      <c r="AD81" s="28">
        <v>409.99799504153651</v>
      </c>
      <c r="AE81" s="28">
        <v>0</v>
      </c>
      <c r="AF81" s="28">
        <v>0</v>
      </c>
      <c r="AG81" s="28">
        <v>0</v>
      </c>
      <c r="AH81" s="28">
        <v>0</v>
      </c>
      <c r="AI81" s="28">
        <v>0</v>
      </c>
      <c r="AJ81" s="28">
        <v>0</v>
      </c>
      <c r="AK81" s="28">
        <v>0</v>
      </c>
      <c r="AL81" s="28">
        <v>0</v>
      </c>
      <c r="AM81" s="28">
        <v>0</v>
      </c>
      <c r="AN81" s="28">
        <v>0.69058684388688396</v>
      </c>
      <c r="AO81" s="28">
        <v>0</v>
      </c>
      <c r="AP81" s="28">
        <v>10.530297861000577</v>
      </c>
      <c r="AQ81" s="28">
        <v>13.608968282929313</v>
      </c>
      <c r="AR81" s="28">
        <v>0</v>
      </c>
      <c r="AS81" s="28">
        <v>0</v>
      </c>
      <c r="AT81" s="28">
        <v>0</v>
      </c>
      <c r="AU81" s="28">
        <v>0</v>
      </c>
      <c r="AV81" s="28">
        <v>0</v>
      </c>
      <c r="AW81" s="28">
        <v>0</v>
      </c>
      <c r="AX81" s="28">
        <v>0</v>
      </c>
      <c r="AY81" s="28">
        <v>4.183109993791895</v>
      </c>
      <c r="AZ81" s="28">
        <v>0</v>
      </c>
      <c r="BA81" s="28">
        <v>0</v>
      </c>
      <c r="BB81" s="28">
        <v>0</v>
      </c>
      <c r="BC81" s="28">
        <v>0</v>
      </c>
      <c r="BD81" s="28">
        <v>0</v>
      </c>
      <c r="BE81" s="28">
        <v>0</v>
      </c>
      <c r="BF81" s="28">
        <v>1.0324075986843182</v>
      </c>
      <c r="BG81" s="28">
        <v>0</v>
      </c>
      <c r="BH81" s="28">
        <v>0</v>
      </c>
      <c r="BI81" s="28">
        <v>4.9223610298468561</v>
      </c>
      <c r="BJ81" s="28">
        <v>0</v>
      </c>
      <c r="BK81" s="28">
        <v>0</v>
      </c>
      <c r="BL81" s="28">
        <v>0</v>
      </c>
      <c r="BM81" s="28">
        <v>0</v>
      </c>
      <c r="BN81" s="28">
        <v>0</v>
      </c>
      <c r="BO81" s="28">
        <v>0</v>
      </c>
      <c r="BP81" s="28">
        <v>0</v>
      </c>
      <c r="BQ81" s="28">
        <v>0</v>
      </c>
      <c r="BR81" s="28">
        <v>0</v>
      </c>
      <c r="BS81" s="28">
        <v>0</v>
      </c>
      <c r="BT81" s="28">
        <v>0</v>
      </c>
      <c r="BU81" s="28">
        <v>0</v>
      </c>
      <c r="BV81" s="28">
        <v>0</v>
      </c>
      <c r="BW81" s="28">
        <v>15.614420808903867</v>
      </c>
      <c r="BX81" s="28">
        <v>0</v>
      </c>
      <c r="BY81" s="28">
        <v>0</v>
      </c>
      <c r="BZ81" s="28">
        <v>1.4100477671026808</v>
      </c>
      <c r="CA81" s="28">
        <v>0</v>
      </c>
      <c r="CB81" s="28">
        <v>0</v>
      </c>
      <c r="CC81" s="28">
        <v>68.484292281373868</v>
      </c>
      <c r="CD81" s="28">
        <v>0</v>
      </c>
      <c r="CE81" s="28">
        <v>74.644197686450624</v>
      </c>
      <c r="CF81" s="28">
        <v>72.124622848518086</v>
      </c>
      <c r="CG81" s="28">
        <v>0</v>
      </c>
      <c r="CH81" s="28">
        <v>0.52480011145242711</v>
      </c>
      <c r="CI81" s="28">
        <v>0</v>
      </c>
      <c r="CJ81" s="28">
        <v>0</v>
      </c>
      <c r="CK81" s="28">
        <v>0</v>
      </c>
      <c r="CL81" s="28">
        <v>2.2151275558261454</v>
      </c>
      <c r="CM81" s="28">
        <v>0</v>
      </c>
      <c r="CN81" s="28">
        <v>0</v>
      </c>
      <c r="CO81" s="28">
        <v>0</v>
      </c>
      <c r="CP81" s="28">
        <v>2.7938530451304988</v>
      </c>
      <c r="CQ81" s="28">
        <v>55.100718461386194</v>
      </c>
      <c r="CR81" s="28">
        <v>0</v>
      </c>
      <c r="CS81" s="28">
        <v>0</v>
      </c>
      <c r="CT81" s="28">
        <v>0</v>
      </c>
      <c r="CU81" s="28">
        <v>0</v>
      </c>
      <c r="CV81" s="28">
        <v>0</v>
      </c>
      <c r="CW81" s="28">
        <v>0</v>
      </c>
      <c r="CX81" s="28">
        <v>0</v>
      </c>
      <c r="CY81" s="28">
        <v>0</v>
      </c>
      <c r="CZ81" s="28">
        <v>0</v>
      </c>
      <c r="DA81" s="28">
        <v>0</v>
      </c>
      <c r="DB81" s="28">
        <v>0</v>
      </c>
      <c r="DC81" s="28">
        <v>0</v>
      </c>
      <c r="DD81" s="28">
        <v>0</v>
      </c>
      <c r="DE81" s="28">
        <v>0</v>
      </c>
      <c r="DF81" s="28">
        <v>0</v>
      </c>
      <c r="DG81" s="28">
        <v>0</v>
      </c>
      <c r="DH81" s="28">
        <v>0</v>
      </c>
      <c r="DI81" s="28">
        <v>0</v>
      </c>
      <c r="DJ81" s="28">
        <v>0</v>
      </c>
      <c r="DK81" s="28">
        <v>0</v>
      </c>
      <c r="DL81" s="28">
        <v>0</v>
      </c>
      <c r="DM81" s="28">
        <v>0</v>
      </c>
      <c r="DN81" s="28">
        <v>0</v>
      </c>
      <c r="DO81" s="28">
        <v>0</v>
      </c>
      <c r="DP81" s="28">
        <v>0</v>
      </c>
      <c r="DQ81" s="28">
        <v>0</v>
      </c>
      <c r="DR81" s="28">
        <v>0</v>
      </c>
      <c r="DS81" s="28">
        <v>0</v>
      </c>
      <c r="DT81" s="28">
        <v>0.13371299371546419</v>
      </c>
      <c r="DU81" s="28">
        <v>2.6548432846320524E-2</v>
      </c>
      <c r="DV81" s="28">
        <v>0.19377625781215163</v>
      </c>
      <c r="DW81" s="28">
        <v>0</v>
      </c>
      <c r="DX81" s="28">
        <v>0</v>
      </c>
      <c r="DY81" s="28">
        <v>0</v>
      </c>
      <c r="DZ81" s="28">
        <v>0</v>
      </c>
      <c r="EA81" s="28">
        <v>0</v>
      </c>
      <c r="EB81" s="28">
        <v>0</v>
      </c>
      <c r="EC81" s="28">
        <v>0</v>
      </c>
      <c r="ED81" s="28">
        <v>0</v>
      </c>
      <c r="EE81" s="28">
        <v>0</v>
      </c>
      <c r="EF81" s="28">
        <v>0</v>
      </c>
      <c r="EG81" s="28">
        <v>0</v>
      </c>
      <c r="EH81" s="28">
        <v>0</v>
      </c>
      <c r="EI81" s="28">
        <v>0</v>
      </c>
      <c r="EJ81" s="28">
        <v>0</v>
      </c>
      <c r="EK81" s="28">
        <v>0</v>
      </c>
      <c r="EL81" s="28">
        <v>0</v>
      </c>
      <c r="EM81" s="28">
        <v>0</v>
      </c>
      <c r="EN81" s="28">
        <v>0</v>
      </c>
      <c r="EO81" s="28">
        <v>0</v>
      </c>
      <c r="EP81" s="28">
        <v>0</v>
      </c>
      <c r="EQ81" s="28">
        <v>0</v>
      </c>
      <c r="ER81" s="28">
        <v>0</v>
      </c>
      <c r="ES81" s="28">
        <f t="shared" si="2"/>
        <v>738.96477846407572</v>
      </c>
      <c r="ET81" s="28">
        <v>21899.501744845824</v>
      </c>
      <c r="EU81" s="28">
        <v>0</v>
      </c>
      <c r="EV81" s="28">
        <v>0</v>
      </c>
      <c r="EW81" s="28">
        <v>45992.227261835797</v>
      </c>
      <c r="EX81" s="28">
        <v>0</v>
      </c>
      <c r="EY81" s="28">
        <v>0</v>
      </c>
      <c r="EZ81" s="28">
        <v>2347.125490959957</v>
      </c>
      <c r="FA81" s="28">
        <f t="shared" si="3"/>
        <v>70977.819276105656</v>
      </c>
      <c r="FB81" s="33">
        <f>+FA81-Cuadro_Oferta_2013!EX81</f>
        <v>0</v>
      </c>
      <c r="AMC81"/>
      <c r="AMD81"/>
      <c r="AME81"/>
      <c r="AMF81"/>
      <c r="AMG81"/>
      <c r="AMH81"/>
      <c r="AMI81"/>
      <c r="AMJ81"/>
    </row>
    <row r="82" spans="1:1024" s="5" customFormat="1" ht="38.25" x14ac:dyDescent="0.25">
      <c r="A82" s="9">
        <v>78</v>
      </c>
      <c r="B82" s="22"/>
      <c r="C82" s="24" t="s">
        <v>443</v>
      </c>
      <c r="D82" s="25" t="s">
        <v>444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3.5586147033750897</v>
      </c>
      <c r="Q82" s="28">
        <v>0</v>
      </c>
      <c r="R82" s="28">
        <v>0</v>
      </c>
      <c r="S82" s="28">
        <v>0</v>
      </c>
      <c r="T82" s="28">
        <v>0</v>
      </c>
      <c r="U82" s="28">
        <v>0</v>
      </c>
      <c r="V82" s="28">
        <v>0</v>
      </c>
      <c r="W82" s="28">
        <v>18.065987052343736</v>
      </c>
      <c r="X82" s="28">
        <v>0</v>
      </c>
      <c r="Y82" s="28">
        <v>0</v>
      </c>
      <c r="Z82" s="28">
        <v>0</v>
      </c>
      <c r="AA82" s="28">
        <v>0</v>
      </c>
      <c r="AB82" s="28">
        <v>0</v>
      </c>
      <c r="AC82" s="28">
        <v>0</v>
      </c>
      <c r="AD82" s="28">
        <v>0</v>
      </c>
      <c r="AE82" s="28">
        <v>0</v>
      </c>
      <c r="AF82" s="28">
        <v>0</v>
      </c>
      <c r="AG82" s="28">
        <v>0</v>
      </c>
      <c r="AH82" s="28">
        <v>217.7008507691101</v>
      </c>
      <c r="AI82" s="28">
        <v>0</v>
      </c>
      <c r="AJ82" s="28">
        <v>0</v>
      </c>
      <c r="AK82" s="28">
        <v>0</v>
      </c>
      <c r="AL82" s="28">
        <v>0</v>
      </c>
      <c r="AM82" s="28">
        <v>22.908367019861156</v>
      </c>
      <c r="AN82" s="28">
        <v>215.38724456008677</v>
      </c>
      <c r="AO82" s="28">
        <v>40.185289489140885</v>
      </c>
      <c r="AP82" s="28">
        <v>34.661173087260778</v>
      </c>
      <c r="AQ82" s="28">
        <v>0</v>
      </c>
      <c r="AR82" s="28">
        <v>19.884218671233651</v>
      </c>
      <c r="AS82" s="28">
        <v>50.513031154390255</v>
      </c>
      <c r="AT82" s="28">
        <v>0</v>
      </c>
      <c r="AU82" s="28">
        <v>0</v>
      </c>
      <c r="AV82" s="28">
        <v>0</v>
      </c>
      <c r="AW82" s="28">
        <v>0</v>
      </c>
      <c r="AX82" s="28">
        <v>8.9854207859566948</v>
      </c>
      <c r="AY82" s="28">
        <v>43.218928706689262</v>
      </c>
      <c r="AZ82" s="28">
        <v>18.709062975812827</v>
      </c>
      <c r="BA82" s="28">
        <v>6.7982971066848066</v>
      </c>
      <c r="BB82" s="28">
        <v>0</v>
      </c>
      <c r="BC82" s="28">
        <v>0</v>
      </c>
      <c r="BD82" s="28">
        <v>0</v>
      </c>
      <c r="BE82" s="28">
        <v>0</v>
      </c>
      <c r="BF82" s="28">
        <v>2.4625327060075883</v>
      </c>
      <c r="BG82" s="28">
        <v>2.050297644136144</v>
      </c>
      <c r="BH82" s="28">
        <v>0</v>
      </c>
      <c r="BI82" s="28">
        <v>272.44546515857735</v>
      </c>
      <c r="BJ82" s="28">
        <v>26.78183273212829</v>
      </c>
      <c r="BK82" s="28">
        <v>0</v>
      </c>
      <c r="BL82" s="28">
        <v>62.326054942826865</v>
      </c>
      <c r="BM82" s="28">
        <v>0</v>
      </c>
      <c r="BN82" s="28">
        <v>19.481917357629111</v>
      </c>
      <c r="BO82" s="28">
        <v>0</v>
      </c>
      <c r="BP82" s="28">
        <v>0</v>
      </c>
      <c r="BQ82" s="28">
        <v>0</v>
      </c>
      <c r="BR82" s="28">
        <v>0</v>
      </c>
      <c r="BS82" s="28">
        <v>49.653066865824044</v>
      </c>
      <c r="BT82" s="28">
        <v>0</v>
      </c>
      <c r="BU82" s="28">
        <v>0</v>
      </c>
      <c r="BV82" s="28">
        <v>37.378928576497152</v>
      </c>
      <c r="BW82" s="28">
        <v>94.349571776506735</v>
      </c>
      <c r="BX82" s="28">
        <v>28.323623403233604</v>
      </c>
      <c r="BY82" s="28">
        <v>55.554231626634071</v>
      </c>
      <c r="BZ82" s="28">
        <v>10.426767609941717</v>
      </c>
      <c r="CA82" s="28">
        <v>1346.2043885370392</v>
      </c>
      <c r="CB82" s="28">
        <v>69.451449090945502</v>
      </c>
      <c r="CC82" s="28">
        <v>79.236010305540532</v>
      </c>
      <c r="CD82" s="28">
        <v>1526.042534465983</v>
      </c>
      <c r="CE82" s="28">
        <v>1410.4178283981937</v>
      </c>
      <c r="CF82" s="28">
        <v>0</v>
      </c>
      <c r="CG82" s="28">
        <v>81.233860600080135</v>
      </c>
      <c r="CH82" s="28">
        <v>105.99761530686204</v>
      </c>
      <c r="CI82" s="28">
        <v>3.5609747361715516</v>
      </c>
      <c r="CJ82" s="28">
        <v>0</v>
      </c>
      <c r="CK82" s="28">
        <v>16.364866694157353</v>
      </c>
      <c r="CL82" s="28">
        <v>1828.9006000520035</v>
      </c>
      <c r="CM82" s="28">
        <v>378.5774495868842</v>
      </c>
      <c r="CN82" s="28">
        <v>0</v>
      </c>
      <c r="CO82" s="28">
        <v>0</v>
      </c>
      <c r="CP82" s="28">
        <v>20625.94042909873</v>
      </c>
      <c r="CQ82" s="28">
        <v>6762.8194226245432</v>
      </c>
      <c r="CR82" s="28">
        <v>0</v>
      </c>
      <c r="CS82" s="28">
        <v>0</v>
      </c>
      <c r="CT82" s="28">
        <v>67.048785396057937</v>
      </c>
      <c r="CU82" s="28">
        <v>0</v>
      </c>
      <c r="CV82" s="28">
        <v>0</v>
      </c>
      <c r="CW82" s="28">
        <v>0</v>
      </c>
      <c r="CX82" s="28">
        <v>0</v>
      </c>
      <c r="CY82" s="28">
        <v>33.9219391160387</v>
      </c>
      <c r="CZ82" s="28">
        <v>0</v>
      </c>
      <c r="DA82" s="28">
        <v>122.05139638589888</v>
      </c>
      <c r="DB82" s="28">
        <v>109.47182845919102</v>
      </c>
      <c r="DC82" s="28">
        <v>3.0846280604754881</v>
      </c>
      <c r="DD82" s="28">
        <v>19.624397923243059</v>
      </c>
      <c r="DE82" s="28">
        <v>13.045012205062276</v>
      </c>
      <c r="DF82" s="28">
        <v>0</v>
      </c>
      <c r="DG82" s="28">
        <v>32.206905183160231</v>
      </c>
      <c r="DH82" s="28">
        <v>2.8616556969919933</v>
      </c>
      <c r="DI82" s="28">
        <v>0</v>
      </c>
      <c r="DJ82" s="28">
        <v>0</v>
      </c>
      <c r="DK82" s="28">
        <v>76.024854060916141</v>
      </c>
      <c r="DL82" s="28">
        <v>0</v>
      </c>
      <c r="DM82" s="28">
        <v>0</v>
      </c>
      <c r="DN82" s="28">
        <v>142.68515250816867</v>
      </c>
      <c r="DO82" s="28">
        <v>0</v>
      </c>
      <c r="DP82" s="28">
        <v>34.541568562192275</v>
      </c>
      <c r="DQ82" s="28">
        <v>0</v>
      </c>
      <c r="DR82" s="28">
        <v>117.41838443846547</v>
      </c>
      <c r="DS82" s="28">
        <v>0</v>
      </c>
      <c r="DT82" s="28">
        <v>0</v>
      </c>
      <c r="DU82" s="28">
        <v>50.313257490565633</v>
      </c>
      <c r="DV82" s="28">
        <v>0</v>
      </c>
      <c r="DW82" s="28">
        <v>0</v>
      </c>
      <c r="DX82" s="28">
        <v>0</v>
      </c>
      <c r="DY82" s="28">
        <v>24.037503463088491</v>
      </c>
      <c r="DZ82" s="28">
        <v>0</v>
      </c>
      <c r="EA82" s="28">
        <v>22.147147809795971</v>
      </c>
      <c r="EB82" s="28">
        <v>36.993495251321114</v>
      </c>
      <c r="EC82" s="28">
        <v>0</v>
      </c>
      <c r="ED82" s="28">
        <v>0</v>
      </c>
      <c r="EE82" s="28">
        <v>0</v>
      </c>
      <c r="EF82" s="28">
        <v>128.82339838526769</v>
      </c>
      <c r="EG82" s="28">
        <v>62.16963201780414</v>
      </c>
      <c r="EH82" s="28">
        <v>0</v>
      </c>
      <c r="EI82" s="28">
        <v>0</v>
      </c>
      <c r="EJ82" s="28">
        <v>0</v>
      </c>
      <c r="EK82" s="28">
        <v>0</v>
      </c>
      <c r="EL82" s="28">
        <v>112.95629415179805</v>
      </c>
      <c r="EM82" s="28">
        <v>0</v>
      </c>
      <c r="EN82" s="28">
        <v>0</v>
      </c>
      <c r="EO82" s="28">
        <v>0</v>
      </c>
      <c r="EP82" s="28">
        <v>1.4214924003319389</v>
      </c>
      <c r="EQ82" s="28">
        <v>0</v>
      </c>
      <c r="ER82" s="28">
        <v>0</v>
      </c>
      <c r="ES82" s="28">
        <f t="shared" si="2"/>
        <v>36809.406934944855</v>
      </c>
      <c r="ET82" s="28">
        <v>67975.686341617271</v>
      </c>
      <c r="EU82" s="28">
        <v>0</v>
      </c>
      <c r="EV82" s="28">
        <v>0</v>
      </c>
      <c r="EW82" s="28">
        <v>133731.95697444666</v>
      </c>
      <c r="EX82" s="28">
        <v>0</v>
      </c>
      <c r="EY82" s="28">
        <v>0</v>
      </c>
      <c r="EZ82" s="28">
        <v>13366.487429991466</v>
      </c>
      <c r="FA82" s="28">
        <f t="shared" si="3"/>
        <v>251883.53768100025</v>
      </c>
      <c r="FB82" s="33">
        <f>+FA82-Cuadro_Oferta_2013!EX82</f>
        <v>0</v>
      </c>
      <c r="AMC82"/>
      <c r="AMD82"/>
      <c r="AME82"/>
      <c r="AMF82"/>
      <c r="AMG82"/>
      <c r="AMH82"/>
      <c r="AMI82"/>
      <c r="AMJ82"/>
    </row>
    <row r="83" spans="1:1024" s="5" customFormat="1" ht="25.5" x14ac:dyDescent="0.25">
      <c r="A83" s="9">
        <v>79</v>
      </c>
      <c r="B83" s="22"/>
      <c r="C83" s="24" t="s">
        <v>445</v>
      </c>
      <c r="D83" s="25" t="s">
        <v>446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  <c r="M83" s="28">
        <v>102.42249333907161</v>
      </c>
      <c r="N83" s="28">
        <v>0</v>
      </c>
      <c r="O83" s="28">
        <v>0</v>
      </c>
      <c r="P83" s="28">
        <v>21.718969974302954</v>
      </c>
      <c r="Q83" s="28">
        <v>37.081524917440056</v>
      </c>
      <c r="R83" s="28">
        <v>291.03226080909457</v>
      </c>
      <c r="S83" s="28">
        <v>0</v>
      </c>
      <c r="T83" s="28">
        <v>627.28604590697057</v>
      </c>
      <c r="U83" s="28">
        <v>0</v>
      </c>
      <c r="V83" s="28">
        <v>322.82673341520285</v>
      </c>
      <c r="W83" s="28">
        <v>92.802735054128917</v>
      </c>
      <c r="X83" s="28">
        <v>0</v>
      </c>
      <c r="Y83" s="28">
        <v>59.033540793982631</v>
      </c>
      <c r="Z83" s="28">
        <v>526.71008579610475</v>
      </c>
      <c r="AA83" s="28">
        <v>0</v>
      </c>
      <c r="AB83" s="28">
        <v>0</v>
      </c>
      <c r="AC83" s="28">
        <v>68.019784878093475</v>
      </c>
      <c r="AD83" s="28">
        <v>0</v>
      </c>
      <c r="AE83" s="28">
        <v>0</v>
      </c>
      <c r="AF83" s="28">
        <v>0</v>
      </c>
      <c r="AG83" s="28">
        <v>0</v>
      </c>
      <c r="AH83" s="28">
        <v>0</v>
      </c>
      <c r="AI83" s="28">
        <v>0</v>
      </c>
      <c r="AJ83" s="28">
        <v>0</v>
      </c>
      <c r="AK83" s="28">
        <v>0</v>
      </c>
      <c r="AL83" s="28">
        <v>0</v>
      </c>
      <c r="AM83" s="28">
        <v>0</v>
      </c>
      <c r="AN83" s="28">
        <v>0</v>
      </c>
      <c r="AO83" s="28">
        <v>286.04025298409658</v>
      </c>
      <c r="AP83" s="28">
        <v>0</v>
      </c>
      <c r="AQ83" s="28">
        <v>0</v>
      </c>
      <c r="AR83" s="28">
        <v>119.00646190587381</v>
      </c>
      <c r="AS83" s="28">
        <v>0</v>
      </c>
      <c r="AT83" s="28">
        <v>0</v>
      </c>
      <c r="AU83" s="28">
        <v>0</v>
      </c>
      <c r="AV83" s="28">
        <v>0</v>
      </c>
      <c r="AW83" s="28">
        <v>0</v>
      </c>
      <c r="AX83" s="28">
        <v>0</v>
      </c>
      <c r="AY83" s="28">
        <v>243.16142288847993</v>
      </c>
      <c r="AZ83" s="28">
        <v>0</v>
      </c>
      <c r="BA83" s="28">
        <v>0</v>
      </c>
      <c r="BB83" s="28">
        <v>0</v>
      </c>
      <c r="BC83" s="28">
        <v>0</v>
      </c>
      <c r="BD83" s="28">
        <v>0</v>
      </c>
      <c r="BE83" s="28">
        <v>0</v>
      </c>
      <c r="BF83" s="28">
        <v>0</v>
      </c>
      <c r="BG83" s="28">
        <v>14.948229459939787</v>
      </c>
      <c r="BH83" s="28">
        <v>0</v>
      </c>
      <c r="BI83" s="28">
        <v>534.89634630649221</v>
      </c>
      <c r="BJ83" s="28">
        <v>0</v>
      </c>
      <c r="BK83" s="28">
        <v>0</v>
      </c>
      <c r="BL83" s="28">
        <v>0</v>
      </c>
      <c r="BM83" s="28">
        <v>0</v>
      </c>
      <c r="BN83" s="28">
        <v>0</v>
      </c>
      <c r="BO83" s="28">
        <v>0</v>
      </c>
      <c r="BP83" s="28">
        <v>0</v>
      </c>
      <c r="BQ83" s="28">
        <v>120.10909574890238</v>
      </c>
      <c r="BR83" s="28">
        <v>0</v>
      </c>
      <c r="BS83" s="28">
        <v>341.89663887490485</v>
      </c>
      <c r="BT83" s="28">
        <v>0</v>
      </c>
      <c r="BU83" s="28">
        <v>0</v>
      </c>
      <c r="BV83" s="28">
        <v>216.73466837004585</v>
      </c>
      <c r="BW83" s="28">
        <v>221.40786988891412</v>
      </c>
      <c r="BX83" s="28">
        <v>186.38382808361104</v>
      </c>
      <c r="BY83" s="28">
        <v>41.136507425906608</v>
      </c>
      <c r="BZ83" s="28">
        <v>45.750293432677218</v>
      </c>
      <c r="CA83" s="28">
        <v>530.35799401766042</v>
      </c>
      <c r="CB83" s="28">
        <v>30.382772573099757</v>
      </c>
      <c r="CC83" s="28">
        <v>6.4298434570300396</v>
      </c>
      <c r="CD83" s="28">
        <v>0</v>
      </c>
      <c r="CE83" s="28">
        <v>21755.625972818241</v>
      </c>
      <c r="CF83" s="28">
        <v>90.631142584093567</v>
      </c>
      <c r="CG83" s="28">
        <v>430.43435681698645</v>
      </c>
      <c r="CH83" s="28">
        <v>127.14008726686828</v>
      </c>
      <c r="CI83" s="28">
        <v>28.310714856575434</v>
      </c>
      <c r="CJ83" s="28">
        <v>23.285586047889979</v>
      </c>
      <c r="CK83" s="28">
        <v>0</v>
      </c>
      <c r="CL83" s="28">
        <v>1010.8202543692865</v>
      </c>
      <c r="CM83" s="28">
        <v>1344.4929984690123</v>
      </c>
      <c r="CN83" s="28">
        <v>354.04731862451723</v>
      </c>
      <c r="CO83" s="28">
        <v>980.96858246129568</v>
      </c>
      <c r="CP83" s="28">
        <v>1276.0305455429855</v>
      </c>
      <c r="CQ83" s="28">
        <v>529.47319468985108</v>
      </c>
      <c r="CR83" s="28">
        <v>0</v>
      </c>
      <c r="CS83" s="28">
        <v>0</v>
      </c>
      <c r="CT83" s="28">
        <v>0</v>
      </c>
      <c r="CU83" s="28">
        <v>0</v>
      </c>
      <c r="CV83" s="28">
        <v>0</v>
      </c>
      <c r="CW83" s="28">
        <v>0</v>
      </c>
      <c r="CX83" s="28">
        <v>0</v>
      </c>
      <c r="CY83" s="28">
        <v>0</v>
      </c>
      <c r="CZ83" s="28">
        <v>20.851187398190181</v>
      </c>
      <c r="DA83" s="28">
        <v>255.7249112428143</v>
      </c>
      <c r="DB83" s="28">
        <v>901.81836064138861</v>
      </c>
      <c r="DC83" s="28">
        <v>0</v>
      </c>
      <c r="DD83" s="28">
        <v>72.607436565038029</v>
      </c>
      <c r="DE83" s="28">
        <v>0</v>
      </c>
      <c r="DF83" s="28">
        <v>0</v>
      </c>
      <c r="DG83" s="28">
        <v>47.105300383379763</v>
      </c>
      <c r="DH83" s="28">
        <v>0</v>
      </c>
      <c r="DI83" s="28">
        <v>27.271888216192526</v>
      </c>
      <c r="DJ83" s="28">
        <v>20.280610258887446</v>
      </c>
      <c r="DK83" s="28">
        <v>0</v>
      </c>
      <c r="DL83" s="28">
        <v>0</v>
      </c>
      <c r="DM83" s="28">
        <v>0</v>
      </c>
      <c r="DN83" s="28">
        <v>0</v>
      </c>
      <c r="DO83" s="28">
        <v>0</v>
      </c>
      <c r="DP83" s="28">
        <v>50.896908140193801</v>
      </c>
      <c r="DQ83" s="28">
        <v>0</v>
      </c>
      <c r="DR83" s="28">
        <v>0</v>
      </c>
      <c r="DS83" s="28">
        <v>1735.4082128400707</v>
      </c>
      <c r="DT83" s="28">
        <v>0</v>
      </c>
      <c r="DU83" s="28">
        <v>0</v>
      </c>
      <c r="DV83" s="28">
        <v>60.994967906059436</v>
      </c>
      <c r="DW83" s="28">
        <v>0</v>
      </c>
      <c r="DX83" s="28">
        <v>0</v>
      </c>
      <c r="DY83" s="28">
        <v>0</v>
      </c>
      <c r="DZ83" s="28">
        <v>0</v>
      </c>
      <c r="EA83" s="28">
        <v>0</v>
      </c>
      <c r="EB83" s="28">
        <v>0</v>
      </c>
      <c r="EC83" s="28">
        <v>244.40069023772105</v>
      </c>
      <c r="ED83" s="28">
        <v>388.74095033809346</v>
      </c>
      <c r="EE83" s="28">
        <v>0</v>
      </c>
      <c r="EF83" s="28">
        <v>666.05782992683385</v>
      </c>
      <c r="EG83" s="28">
        <v>37757.601082531612</v>
      </c>
      <c r="EH83" s="28">
        <v>0</v>
      </c>
      <c r="EI83" s="28">
        <v>10.633525993421108</v>
      </c>
      <c r="EJ83" s="28">
        <v>0</v>
      </c>
      <c r="EK83" s="28">
        <v>0</v>
      </c>
      <c r="EL83" s="28">
        <v>0</v>
      </c>
      <c r="EM83" s="28">
        <v>0</v>
      </c>
      <c r="EN83" s="28">
        <v>0</v>
      </c>
      <c r="EO83" s="28">
        <v>0</v>
      </c>
      <c r="EP83" s="28">
        <v>0</v>
      </c>
      <c r="EQ83" s="28">
        <v>13.580213293691799</v>
      </c>
      <c r="ER83" s="28">
        <v>0</v>
      </c>
      <c r="ES83" s="28">
        <f t="shared" si="2"/>
        <v>75312.811230763225</v>
      </c>
      <c r="ET83" s="28">
        <v>4776.5488375444602</v>
      </c>
      <c r="EU83" s="28">
        <v>0</v>
      </c>
      <c r="EV83" s="28">
        <v>4142.4547030599997</v>
      </c>
      <c r="EW83" s="28">
        <v>37459.276202208959</v>
      </c>
      <c r="EX83" s="28">
        <v>18000</v>
      </c>
      <c r="EY83" s="28">
        <v>0</v>
      </c>
      <c r="EZ83" s="28">
        <v>725323.48856421176</v>
      </c>
      <c r="FA83" s="28">
        <f t="shared" si="3"/>
        <v>865014.57953778841</v>
      </c>
      <c r="FB83" s="33">
        <f>+FA83-Cuadro_Oferta_2013!EX83</f>
        <v>0</v>
      </c>
      <c r="AMC83"/>
      <c r="AMD83"/>
      <c r="AME83"/>
      <c r="AMF83"/>
      <c r="AMG83"/>
      <c r="AMH83"/>
      <c r="AMI83"/>
      <c r="AMJ83"/>
    </row>
    <row r="84" spans="1:1024" s="5" customFormat="1" x14ac:dyDescent="0.25">
      <c r="A84" s="9">
        <v>80</v>
      </c>
      <c r="B84" s="22"/>
      <c r="C84" s="24" t="s">
        <v>447</v>
      </c>
      <c r="D84" s="25" t="s">
        <v>448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8">
        <v>25.336365024281864</v>
      </c>
      <c r="Q84" s="28">
        <v>29.165623843230513</v>
      </c>
      <c r="R84" s="28">
        <v>453.47525395688098</v>
      </c>
      <c r="S84" s="28">
        <v>20.964918274845243</v>
      </c>
      <c r="T84" s="28">
        <v>595.53147588092315</v>
      </c>
      <c r="U84" s="28">
        <v>0</v>
      </c>
      <c r="V84" s="28">
        <v>0</v>
      </c>
      <c r="W84" s="28">
        <v>93.444596176327465</v>
      </c>
      <c r="X84" s="28">
        <v>0</v>
      </c>
      <c r="Y84" s="28">
        <v>113.80909902056658</v>
      </c>
      <c r="Z84" s="28">
        <v>431.33799053920609</v>
      </c>
      <c r="AA84" s="28">
        <v>0</v>
      </c>
      <c r="AB84" s="28">
        <v>0</v>
      </c>
      <c r="AC84" s="28">
        <v>0</v>
      </c>
      <c r="AD84" s="28">
        <v>972.70314853596324</v>
      </c>
      <c r="AE84" s="28">
        <v>10.928716692379767</v>
      </c>
      <c r="AF84" s="28">
        <v>744.00136977144894</v>
      </c>
      <c r="AG84" s="28">
        <v>36.073227889820465</v>
      </c>
      <c r="AH84" s="28">
        <v>319.97055083512271</v>
      </c>
      <c r="AI84" s="28">
        <v>0.15386169402441363</v>
      </c>
      <c r="AJ84" s="28">
        <v>35.200021761076698</v>
      </c>
      <c r="AK84" s="28">
        <v>334.60927001142699</v>
      </c>
      <c r="AL84" s="28">
        <v>207.12357014942407</v>
      </c>
      <c r="AM84" s="28">
        <v>173.62844752045223</v>
      </c>
      <c r="AN84" s="28">
        <v>347.30701518313026</v>
      </c>
      <c r="AO84" s="28">
        <v>365.77780094574587</v>
      </c>
      <c r="AP84" s="28">
        <v>414.71459960405264</v>
      </c>
      <c r="AQ84" s="28">
        <v>114.84844616871116</v>
      </c>
      <c r="AR84" s="28">
        <v>199.87013742839207</v>
      </c>
      <c r="AS84" s="28">
        <v>698.24864916218723</v>
      </c>
      <c r="AT84" s="28">
        <v>80.594813808052066</v>
      </c>
      <c r="AU84" s="28">
        <v>129.2829571827763</v>
      </c>
      <c r="AV84" s="28">
        <v>76.214325184539391</v>
      </c>
      <c r="AW84" s="28">
        <v>130.0745630042878</v>
      </c>
      <c r="AX84" s="28">
        <v>90.86661379034274</v>
      </c>
      <c r="AY84" s="28">
        <v>386.16968253217402</v>
      </c>
      <c r="AZ84" s="28">
        <v>609.36231470800453</v>
      </c>
      <c r="BA84" s="28">
        <v>129.56085850061376</v>
      </c>
      <c r="BB84" s="28">
        <v>410.85557564936346</v>
      </c>
      <c r="BC84" s="28">
        <v>83.723275945768577</v>
      </c>
      <c r="BD84" s="28">
        <v>402.75813437049402</v>
      </c>
      <c r="BE84" s="28">
        <v>2161.5700149936974</v>
      </c>
      <c r="BF84" s="28">
        <v>767.03054329203258</v>
      </c>
      <c r="BG84" s="28">
        <v>14.882940889294737</v>
      </c>
      <c r="BH84" s="28">
        <v>127.61589681242845</v>
      </c>
      <c r="BI84" s="28">
        <v>595.9928689427278</v>
      </c>
      <c r="BJ84" s="28">
        <v>730.19248194343106</v>
      </c>
      <c r="BK84" s="28">
        <v>0</v>
      </c>
      <c r="BL84" s="28">
        <v>549.316529481364</v>
      </c>
      <c r="BM84" s="28">
        <v>15.400347253563371</v>
      </c>
      <c r="BN84" s="28">
        <v>335.34898212333161</v>
      </c>
      <c r="BO84" s="28">
        <v>231.05096507178041</v>
      </c>
      <c r="BP84" s="28">
        <v>23.128699314417322</v>
      </c>
      <c r="BQ84" s="28">
        <v>544.66333627531969</v>
      </c>
      <c r="BR84" s="28">
        <v>324.66018515891619</v>
      </c>
      <c r="BS84" s="28">
        <v>768.86187925815216</v>
      </c>
      <c r="BT84" s="28">
        <v>139.08160296610853</v>
      </c>
      <c r="BU84" s="28">
        <v>127.85440808104332</v>
      </c>
      <c r="BV84" s="28">
        <v>363.14690030525418</v>
      </c>
      <c r="BW84" s="28">
        <v>406.50873400236105</v>
      </c>
      <c r="BX84" s="28">
        <v>263.44100395136525</v>
      </c>
      <c r="BY84" s="28">
        <v>44.726325533787737</v>
      </c>
      <c r="BZ84" s="28">
        <v>51.595729822043353</v>
      </c>
      <c r="CA84" s="28">
        <v>2680.0348515671067</v>
      </c>
      <c r="CB84" s="28">
        <v>66.284786329365062</v>
      </c>
      <c r="CC84" s="28">
        <v>19.015960168370626</v>
      </c>
      <c r="CD84" s="28">
        <v>1048.1794928352565</v>
      </c>
      <c r="CE84" s="28">
        <v>1047.96423686308</v>
      </c>
      <c r="CF84" s="28">
        <v>4072.7797626631623</v>
      </c>
      <c r="CG84" s="28">
        <v>511.98855792498352</v>
      </c>
      <c r="CH84" s="28">
        <v>3829.0290306359057</v>
      </c>
      <c r="CI84" s="28">
        <v>330.5755702900716</v>
      </c>
      <c r="CJ84" s="28">
        <v>148.8488659455293</v>
      </c>
      <c r="CK84" s="28">
        <v>206.29329450568142</v>
      </c>
      <c r="CL84" s="28">
        <v>1135.8226466497208</v>
      </c>
      <c r="CM84" s="28">
        <v>1131.5157986523755</v>
      </c>
      <c r="CN84" s="28">
        <v>394.12025975646748</v>
      </c>
      <c r="CO84" s="28">
        <v>3676.0366973351765</v>
      </c>
      <c r="CP84" s="28">
        <v>3750.8003676018357</v>
      </c>
      <c r="CQ84" s="28">
        <v>7426.7975416550325</v>
      </c>
      <c r="CR84" s="28">
        <v>5341.7159132085208</v>
      </c>
      <c r="CS84" s="28">
        <v>158.99057056646774</v>
      </c>
      <c r="CT84" s="28">
        <v>1376.2328206172697</v>
      </c>
      <c r="CU84" s="28">
        <v>0</v>
      </c>
      <c r="CV84" s="28">
        <v>949.51315268910798</v>
      </c>
      <c r="CW84" s="28">
        <v>592.53025149238294</v>
      </c>
      <c r="CX84" s="28">
        <v>46.601903406786455</v>
      </c>
      <c r="CY84" s="28">
        <v>692.20991724505609</v>
      </c>
      <c r="CZ84" s="28">
        <v>450.97280279351543</v>
      </c>
      <c r="DA84" s="28">
        <v>1118.3519983570291</v>
      </c>
      <c r="DB84" s="28">
        <v>9817.661003687037</v>
      </c>
      <c r="DC84" s="28">
        <v>488.52514056536131</v>
      </c>
      <c r="DD84" s="28">
        <v>542.8698306732831</v>
      </c>
      <c r="DE84" s="28">
        <v>355.99494449899686</v>
      </c>
      <c r="DF84" s="28">
        <v>130.14601493734952</v>
      </c>
      <c r="DG84" s="28">
        <v>859.20436085919266</v>
      </c>
      <c r="DH84" s="28">
        <v>38.929091593565218</v>
      </c>
      <c r="DI84" s="28">
        <v>1952.24661797822</v>
      </c>
      <c r="DJ84" s="28">
        <v>298.89724808842527</v>
      </c>
      <c r="DK84" s="28">
        <v>6114.1509086605129</v>
      </c>
      <c r="DL84" s="28">
        <v>921.31789977204915</v>
      </c>
      <c r="DM84" s="28">
        <v>339.3113188439047</v>
      </c>
      <c r="DN84" s="28">
        <v>761.54744672655113</v>
      </c>
      <c r="DO84" s="28">
        <v>1512.0755386877922</v>
      </c>
      <c r="DP84" s="28">
        <v>125.99110882034412</v>
      </c>
      <c r="DQ84" s="28">
        <v>878.22445754078365</v>
      </c>
      <c r="DR84" s="28">
        <v>678.61262585787517</v>
      </c>
      <c r="DS84" s="28">
        <v>35.738244927750173</v>
      </c>
      <c r="DT84" s="28">
        <v>61.844437852246578</v>
      </c>
      <c r="DU84" s="28">
        <v>12.802747464095653</v>
      </c>
      <c r="DV84" s="28">
        <v>393.69924567724485</v>
      </c>
      <c r="DW84" s="28">
        <v>0.16166557103178558</v>
      </c>
      <c r="DX84" s="28">
        <v>26.744198328193406</v>
      </c>
      <c r="DY84" s="28">
        <v>1027.9665715651295</v>
      </c>
      <c r="DZ84" s="28">
        <v>876.22592486415044</v>
      </c>
      <c r="EA84" s="28">
        <v>473.23538609041748</v>
      </c>
      <c r="EB84" s="28">
        <v>1372.7879931458624</v>
      </c>
      <c r="EC84" s="28">
        <v>3632.939645133285</v>
      </c>
      <c r="ED84" s="28">
        <v>2324.5554366093647</v>
      </c>
      <c r="EE84" s="28">
        <v>30.286623005895752</v>
      </c>
      <c r="EF84" s="28">
        <v>11436.146697260412</v>
      </c>
      <c r="EG84" s="28">
        <v>4461.6587508505536</v>
      </c>
      <c r="EH84" s="28">
        <v>1039.1271560863438</v>
      </c>
      <c r="EI84" s="28">
        <v>151.04725591037553</v>
      </c>
      <c r="EJ84" s="28">
        <v>165.54976587236024</v>
      </c>
      <c r="EK84" s="28">
        <v>988.31513717961889</v>
      </c>
      <c r="EL84" s="28">
        <v>2253.7089898549111</v>
      </c>
      <c r="EM84" s="28">
        <v>430.45223253389986</v>
      </c>
      <c r="EN84" s="28">
        <v>26.197464654201116</v>
      </c>
      <c r="EO84" s="28">
        <v>1576.3649956594822</v>
      </c>
      <c r="EP84" s="28">
        <v>40.077780345904387</v>
      </c>
      <c r="EQ84" s="28">
        <v>10.002886789476339</v>
      </c>
      <c r="ER84" s="28">
        <v>0</v>
      </c>
      <c r="ES84" s="28">
        <f t="shared" si="2"/>
        <v>118720.30748899713</v>
      </c>
      <c r="ET84" s="28">
        <v>136869.89743551568</v>
      </c>
      <c r="EU84" s="28">
        <v>0</v>
      </c>
      <c r="EV84" s="28">
        <v>0</v>
      </c>
      <c r="EW84" s="28">
        <v>3174.3957074615987</v>
      </c>
      <c r="EX84" s="28">
        <v>0</v>
      </c>
      <c r="EY84" s="28">
        <v>0</v>
      </c>
      <c r="EZ84" s="28">
        <v>71896.191814347985</v>
      </c>
      <c r="FA84" s="28">
        <f t="shared" si="3"/>
        <v>330660.79244632239</v>
      </c>
      <c r="FB84" s="33">
        <f>+FA84-Cuadro_Oferta_2013!EX84</f>
        <v>0</v>
      </c>
      <c r="AMC84"/>
      <c r="AMD84"/>
      <c r="AME84"/>
      <c r="AMF84"/>
      <c r="AMG84"/>
      <c r="AMH84"/>
      <c r="AMI84"/>
      <c r="AMJ84"/>
    </row>
    <row r="85" spans="1:1024" s="5" customFormat="1" ht="25.5" x14ac:dyDescent="0.25">
      <c r="A85" s="9">
        <v>81</v>
      </c>
      <c r="B85" s="22"/>
      <c r="C85" s="24" t="s">
        <v>449</v>
      </c>
      <c r="D85" s="25" t="s">
        <v>450</v>
      </c>
      <c r="E85" s="28">
        <v>0</v>
      </c>
      <c r="F85" s="28">
        <v>0</v>
      </c>
      <c r="G85" s="28">
        <v>27.341160361493763</v>
      </c>
      <c r="H85" s="28">
        <v>0</v>
      </c>
      <c r="I85" s="28">
        <v>509.13941098946043</v>
      </c>
      <c r="J85" s="28">
        <v>0</v>
      </c>
      <c r="K85" s="28">
        <v>93.724622839336021</v>
      </c>
      <c r="L85" s="28">
        <v>0</v>
      </c>
      <c r="M85" s="28">
        <v>0</v>
      </c>
      <c r="N85" s="28">
        <v>46.334081456806466</v>
      </c>
      <c r="O85" s="28">
        <v>0</v>
      </c>
      <c r="P85" s="28">
        <v>41.739966647944151</v>
      </c>
      <c r="Q85" s="28">
        <v>59.685360511714727</v>
      </c>
      <c r="R85" s="28">
        <v>4956.8837680865063</v>
      </c>
      <c r="S85" s="28">
        <v>0</v>
      </c>
      <c r="T85" s="28">
        <v>10008.020250549127</v>
      </c>
      <c r="U85" s="28">
        <v>754.32045177100849</v>
      </c>
      <c r="V85" s="28">
        <v>238.32386549155734</v>
      </c>
      <c r="W85" s="28">
        <v>780.88391963300808</v>
      </c>
      <c r="X85" s="28">
        <v>37.371631455372281</v>
      </c>
      <c r="Y85" s="28">
        <v>143.78460586931445</v>
      </c>
      <c r="Z85" s="28">
        <v>337.41608241809314</v>
      </c>
      <c r="AA85" s="28">
        <v>0</v>
      </c>
      <c r="AB85" s="28">
        <v>129.41765982489792</v>
      </c>
      <c r="AC85" s="28">
        <v>1.4737600583490567</v>
      </c>
      <c r="AD85" s="28">
        <v>11103.026192500491</v>
      </c>
      <c r="AE85" s="28">
        <v>0.80000857913535928</v>
      </c>
      <c r="AF85" s="28">
        <v>847.61400085201433</v>
      </c>
      <c r="AG85" s="28">
        <v>150.17595588527442</v>
      </c>
      <c r="AH85" s="28">
        <v>8597.8607362655584</v>
      </c>
      <c r="AI85" s="28">
        <v>6.3665793466117518E-2</v>
      </c>
      <c r="AJ85" s="28">
        <v>214.9034534681883</v>
      </c>
      <c r="AK85" s="28">
        <v>4176.4096924903251</v>
      </c>
      <c r="AL85" s="28">
        <v>1098.0378869843887</v>
      </c>
      <c r="AM85" s="28">
        <v>1155.5030310114901</v>
      </c>
      <c r="AN85" s="28">
        <v>3433.688476692731</v>
      </c>
      <c r="AO85" s="28">
        <v>2419.792574785693</v>
      </c>
      <c r="AP85" s="28">
        <v>3084.5355445873965</v>
      </c>
      <c r="AQ85" s="28">
        <v>511.77508960891737</v>
      </c>
      <c r="AR85" s="28">
        <v>2788.7896358418889</v>
      </c>
      <c r="AS85" s="28">
        <v>2524.5375166730641</v>
      </c>
      <c r="AT85" s="28">
        <v>595.79627842694742</v>
      </c>
      <c r="AU85" s="28">
        <v>476.78433128116325</v>
      </c>
      <c r="AV85" s="28">
        <v>446.88395445975328</v>
      </c>
      <c r="AW85" s="28">
        <v>645.24729959605145</v>
      </c>
      <c r="AX85" s="28">
        <v>347.10998017292371</v>
      </c>
      <c r="AY85" s="28">
        <v>1837.6071464258875</v>
      </c>
      <c r="AZ85" s="28">
        <v>605.8279608450764</v>
      </c>
      <c r="BA85" s="28">
        <v>60.521928163287562</v>
      </c>
      <c r="BB85" s="28">
        <v>1277.9865169462548</v>
      </c>
      <c r="BC85" s="28">
        <v>388.86485376162852</v>
      </c>
      <c r="BD85" s="28">
        <v>635.89969684774724</v>
      </c>
      <c r="BE85" s="28">
        <v>810.63134524952534</v>
      </c>
      <c r="BF85" s="28">
        <v>70.356083609824864</v>
      </c>
      <c r="BG85" s="28">
        <v>30.603070167339286</v>
      </c>
      <c r="BH85" s="28">
        <v>797.11667238926134</v>
      </c>
      <c r="BI85" s="28">
        <v>4223.8633311464382</v>
      </c>
      <c r="BJ85" s="28">
        <v>3709.2538600448001</v>
      </c>
      <c r="BK85" s="28">
        <v>0</v>
      </c>
      <c r="BL85" s="28">
        <v>1614.6862165074151</v>
      </c>
      <c r="BM85" s="28">
        <v>24.397471533411363</v>
      </c>
      <c r="BN85" s="28">
        <v>1090.2271730678094</v>
      </c>
      <c r="BO85" s="28">
        <v>2061.6267314297402</v>
      </c>
      <c r="BP85" s="28">
        <v>99.202022485466614</v>
      </c>
      <c r="BQ85" s="28">
        <v>710.81191996270263</v>
      </c>
      <c r="BR85" s="28">
        <v>1151.80640160289</v>
      </c>
      <c r="BS85" s="28">
        <v>4756.1314423562808</v>
      </c>
      <c r="BT85" s="28">
        <v>1697.2340920782515</v>
      </c>
      <c r="BU85" s="28">
        <v>20.676523230382543</v>
      </c>
      <c r="BV85" s="28">
        <v>3982.2824655831832</v>
      </c>
      <c r="BW85" s="28">
        <v>1937.325396307355</v>
      </c>
      <c r="BX85" s="28">
        <v>1563.9521530489708</v>
      </c>
      <c r="BY85" s="28">
        <v>23.099339270853768</v>
      </c>
      <c r="BZ85" s="28">
        <v>183.85964519504176</v>
      </c>
      <c r="CA85" s="28">
        <v>3309.9797866182071</v>
      </c>
      <c r="CB85" s="28">
        <v>19.730329219949049</v>
      </c>
      <c r="CC85" s="28">
        <v>9.2389389060807492</v>
      </c>
      <c r="CD85" s="28">
        <v>772.95314305301383</v>
      </c>
      <c r="CE85" s="28">
        <v>4828.565668899073</v>
      </c>
      <c r="CF85" s="28">
        <v>546.07342369106868</v>
      </c>
      <c r="CG85" s="28">
        <v>3266.9275541336337</v>
      </c>
      <c r="CH85" s="28">
        <v>10046.501124052571</v>
      </c>
      <c r="CI85" s="28">
        <v>1733.6966144046517</v>
      </c>
      <c r="CJ85" s="28">
        <v>121.0659029130196</v>
      </c>
      <c r="CK85" s="28">
        <v>836.7976109914722</v>
      </c>
      <c r="CL85" s="28">
        <v>10.564864863939512</v>
      </c>
      <c r="CM85" s="28">
        <v>1.0692584358073725</v>
      </c>
      <c r="CN85" s="28">
        <v>1571.2117781937361</v>
      </c>
      <c r="CO85" s="28">
        <v>4120.4656487762577</v>
      </c>
      <c r="CP85" s="28">
        <v>13878.747008279373</v>
      </c>
      <c r="CQ85" s="28">
        <v>29585.748784723612</v>
      </c>
      <c r="CR85" s="28">
        <v>2248.9307367171991</v>
      </c>
      <c r="CS85" s="28">
        <v>0</v>
      </c>
      <c r="CT85" s="28">
        <v>583.55516466994766</v>
      </c>
      <c r="CU85" s="28">
        <v>2.754401396455521</v>
      </c>
      <c r="CV85" s="28">
        <v>2349.5477390400424</v>
      </c>
      <c r="CW85" s="28">
        <v>10584.171263149598</v>
      </c>
      <c r="CX85" s="28">
        <v>537.28238016604962</v>
      </c>
      <c r="CY85" s="28">
        <v>2415.1260492988222</v>
      </c>
      <c r="CZ85" s="28">
        <v>142.17493421461774</v>
      </c>
      <c r="DA85" s="28">
        <v>1706.0403759029332</v>
      </c>
      <c r="DB85" s="28">
        <v>1789.7613897283561</v>
      </c>
      <c r="DC85" s="28">
        <v>1275.0804224513306</v>
      </c>
      <c r="DD85" s="28">
        <v>1786.9200707826183</v>
      </c>
      <c r="DE85" s="28">
        <v>399.19572792658266</v>
      </c>
      <c r="DF85" s="28">
        <v>3.2609176741005119</v>
      </c>
      <c r="DG85" s="28">
        <v>8425.6420287360488</v>
      </c>
      <c r="DH85" s="28">
        <v>1334.2101471832498</v>
      </c>
      <c r="DI85" s="28">
        <v>225.9332914050369</v>
      </c>
      <c r="DJ85" s="28">
        <v>970.14531628367945</v>
      </c>
      <c r="DK85" s="28">
        <v>2141.7882397769031</v>
      </c>
      <c r="DL85" s="28">
        <v>101.84778582670225</v>
      </c>
      <c r="DM85" s="28">
        <v>146.01050853893449</v>
      </c>
      <c r="DN85" s="28">
        <v>244.3967990741034</v>
      </c>
      <c r="DO85" s="28">
        <v>2925.9691607050604</v>
      </c>
      <c r="DP85" s="28">
        <v>208.71279197572073</v>
      </c>
      <c r="DQ85" s="28">
        <v>948.93516562001128</v>
      </c>
      <c r="DR85" s="28">
        <v>606.88062710960946</v>
      </c>
      <c r="DS85" s="28">
        <v>102.42389082454125</v>
      </c>
      <c r="DT85" s="28">
        <v>691.91862978286065</v>
      </c>
      <c r="DU85" s="28">
        <v>191.38202117537543</v>
      </c>
      <c r="DV85" s="28">
        <v>1600.4522565594657</v>
      </c>
      <c r="DW85" s="28">
        <v>0</v>
      </c>
      <c r="DX85" s="28">
        <v>7.7245678474242832</v>
      </c>
      <c r="DY85" s="28">
        <v>190.72724478663545</v>
      </c>
      <c r="DZ85" s="28">
        <v>1100.9302980316586</v>
      </c>
      <c r="EA85" s="28">
        <v>228.08588468537113</v>
      </c>
      <c r="EB85" s="28">
        <v>450.08880246823196</v>
      </c>
      <c r="EC85" s="28">
        <v>2173.8161333324783</v>
      </c>
      <c r="ED85" s="28">
        <v>790.1511536149028</v>
      </c>
      <c r="EE85" s="28">
        <v>11.556848885552801</v>
      </c>
      <c r="EF85" s="28">
        <v>3715.3358690076516</v>
      </c>
      <c r="EG85" s="28">
        <v>9916.8590280698954</v>
      </c>
      <c r="EH85" s="28">
        <v>460.36384796307976</v>
      </c>
      <c r="EI85" s="28">
        <v>103.99749694105066</v>
      </c>
      <c r="EJ85" s="28">
        <v>685.80636173848779</v>
      </c>
      <c r="EK85" s="28">
        <v>1240.0185855933375</v>
      </c>
      <c r="EL85" s="28">
        <v>171.50569952577968</v>
      </c>
      <c r="EM85" s="28">
        <v>267.44924433178687</v>
      </c>
      <c r="EN85" s="28">
        <v>151.35543280065301</v>
      </c>
      <c r="EO85" s="28">
        <v>725.7980612889736</v>
      </c>
      <c r="EP85" s="28">
        <v>9.3198519551602637</v>
      </c>
      <c r="EQ85" s="28">
        <v>39.236512409645719</v>
      </c>
      <c r="ER85" s="28">
        <v>0</v>
      </c>
      <c r="ES85" s="28">
        <f t="shared" si="2"/>
        <v>241940.96196230678</v>
      </c>
      <c r="ET85" s="28">
        <v>6.7050911464944321E-11</v>
      </c>
      <c r="EU85" s="28">
        <v>0</v>
      </c>
      <c r="EV85" s="28">
        <v>0</v>
      </c>
      <c r="EW85" s="28">
        <v>0</v>
      </c>
      <c r="EX85" s="28">
        <v>0</v>
      </c>
      <c r="EY85" s="28">
        <v>0</v>
      </c>
      <c r="EZ85" s="28">
        <v>12595.320428838957</v>
      </c>
      <c r="FA85" s="28">
        <f t="shared" si="3"/>
        <v>254536.2823911458</v>
      </c>
      <c r="FB85" s="33">
        <f>+FA85-Cuadro_Oferta_2013!EX85</f>
        <v>0</v>
      </c>
      <c r="AMC85"/>
      <c r="AMD85"/>
      <c r="AME85"/>
      <c r="AMF85"/>
      <c r="AMG85"/>
      <c r="AMH85"/>
      <c r="AMI85"/>
      <c r="AMJ85"/>
    </row>
    <row r="86" spans="1:1024" s="5" customFormat="1" ht="25.5" x14ac:dyDescent="0.25">
      <c r="A86" s="9">
        <v>82</v>
      </c>
      <c r="B86" s="22"/>
      <c r="C86" s="24" t="s">
        <v>451</v>
      </c>
      <c r="D86" s="25" t="s">
        <v>452</v>
      </c>
      <c r="E86" s="28">
        <v>43.269121691407143</v>
      </c>
      <c r="F86" s="28">
        <v>0</v>
      </c>
      <c r="G86" s="28">
        <v>107.02073395476589</v>
      </c>
      <c r="H86" s="28">
        <v>26.840766009242294</v>
      </c>
      <c r="I86" s="28">
        <v>336.35070422706423</v>
      </c>
      <c r="J86" s="28">
        <v>119.46835818577185</v>
      </c>
      <c r="K86" s="28">
        <v>60.862047810371763</v>
      </c>
      <c r="L86" s="28">
        <v>237.77621389583203</v>
      </c>
      <c r="M86" s="28">
        <v>4.4105795389470668</v>
      </c>
      <c r="N86" s="28">
        <v>94.01564217534866</v>
      </c>
      <c r="O86" s="28">
        <v>165.3339707621042</v>
      </c>
      <c r="P86" s="28">
        <v>426.46437256131287</v>
      </c>
      <c r="Q86" s="28">
        <v>479.11516524108879</v>
      </c>
      <c r="R86" s="28">
        <v>5713.1804039403651</v>
      </c>
      <c r="S86" s="28">
        <v>58.499364048341775</v>
      </c>
      <c r="T86" s="28">
        <v>4784.1378260112388</v>
      </c>
      <c r="U86" s="28">
        <v>395.75134806995089</v>
      </c>
      <c r="V86" s="28">
        <v>152.12688706651946</v>
      </c>
      <c r="W86" s="28">
        <v>767.19561933658656</v>
      </c>
      <c r="X86" s="28">
        <v>30.777471785623966</v>
      </c>
      <c r="Y86" s="28">
        <v>1067.6610776661187</v>
      </c>
      <c r="Z86" s="28">
        <v>9876.8659256363298</v>
      </c>
      <c r="AA86" s="28">
        <v>56.222121977531728</v>
      </c>
      <c r="AB86" s="28">
        <v>2299.0197814871526</v>
      </c>
      <c r="AC86" s="28">
        <v>234.17289355488447</v>
      </c>
      <c r="AD86" s="28">
        <v>1192.0637402177722</v>
      </c>
      <c r="AE86" s="28">
        <v>5.8903568314012382</v>
      </c>
      <c r="AF86" s="28">
        <v>1176.8030735560149</v>
      </c>
      <c r="AG86" s="28">
        <v>2101.1919432888826</v>
      </c>
      <c r="AH86" s="28">
        <v>6273.4712187577179</v>
      </c>
      <c r="AI86" s="28">
        <v>4.1697232684837902</v>
      </c>
      <c r="AJ86" s="28">
        <v>166.83809987364612</v>
      </c>
      <c r="AK86" s="28">
        <v>7590.8906253762207</v>
      </c>
      <c r="AL86" s="28">
        <v>4730.834914453364</v>
      </c>
      <c r="AM86" s="28">
        <v>2656.2596221083859</v>
      </c>
      <c r="AN86" s="28">
        <v>9168.9835992490061</v>
      </c>
      <c r="AO86" s="28">
        <v>3931.5166668644965</v>
      </c>
      <c r="AP86" s="28">
        <v>6946.7356033707747</v>
      </c>
      <c r="AQ86" s="28">
        <v>862.40072348580259</v>
      </c>
      <c r="AR86" s="28">
        <v>3152.4403188879091</v>
      </c>
      <c r="AS86" s="28">
        <v>9153.9606614044278</v>
      </c>
      <c r="AT86" s="28">
        <v>558.40305725739017</v>
      </c>
      <c r="AU86" s="28">
        <v>700.03517779082222</v>
      </c>
      <c r="AV86" s="28">
        <v>782.41618902628443</v>
      </c>
      <c r="AW86" s="28">
        <v>1312.9248123163543</v>
      </c>
      <c r="AX86" s="28">
        <v>352.47659877803443</v>
      </c>
      <c r="AY86" s="28">
        <v>2298.8269462630988</v>
      </c>
      <c r="AZ86" s="28">
        <v>1762.9482897750654</v>
      </c>
      <c r="BA86" s="28">
        <v>79.2563614091506</v>
      </c>
      <c r="BB86" s="28">
        <v>4672.3788571615924</v>
      </c>
      <c r="BC86" s="28">
        <v>316.92076300483183</v>
      </c>
      <c r="BD86" s="28">
        <v>3371.6105559779717</v>
      </c>
      <c r="BE86" s="28">
        <v>4235.8015936506863</v>
      </c>
      <c r="BF86" s="28">
        <v>209.05570816431839</v>
      </c>
      <c r="BG86" s="28">
        <v>92.937517798264793</v>
      </c>
      <c r="BH86" s="28">
        <v>1750.0946950211678</v>
      </c>
      <c r="BI86" s="28">
        <v>8577.5037187131038</v>
      </c>
      <c r="BJ86" s="28">
        <v>4797.8158798353252</v>
      </c>
      <c r="BK86" s="28">
        <v>0</v>
      </c>
      <c r="BL86" s="28">
        <v>4302.9630898765654</v>
      </c>
      <c r="BM86" s="28">
        <v>1.2026741463012929</v>
      </c>
      <c r="BN86" s="28">
        <v>1112.945962096001</v>
      </c>
      <c r="BO86" s="28">
        <v>1926.9255282994868</v>
      </c>
      <c r="BP86" s="28">
        <v>110.54143920789375</v>
      </c>
      <c r="BQ86" s="28">
        <v>789.7183330983263</v>
      </c>
      <c r="BR86" s="28">
        <v>6748.895970779412</v>
      </c>
      <c r="BS86" s="28">
        <v>15174.500157702023</v>
      </c>
      <c r="BT86" s="28">
        <v>4804.0772141800862</v>
      </c>
      <c r="BU86" s="28">
        <v>735.10179696982709</v>
      </c>
      <c r="BV86" s="28">
        <v>10965.20935437401</v>
      </c>
      <c r="BW86" s="28">
        <v>4967.9332205043274</v>
      </c>
      <c r="BX86" s="28">
        <v>4656.6290266117476</v>
      </c>
      <c r="BY86" s="28">
        <v>111.80412779787983</v>
      </c>
      <c r="BZ86" s="28">
        <v>1306.7499644367431</v>
      </c>
      <c r="CA86" s="28">
        <v>8099.1427508884917</v>
      </c>
      <c r="CB86" s="28">
        <v>875.66269972880411</v>
      </c>
      <c r="CC86" s="28">
        <v>53.797997117366748</v>
      </c>
      <c r="CD86" s="28">
        <v>2309.893060778094</v>
      </c>
      <c r="CE86" s="28">
        <v>8636.8173776834501</v>
      </c>
      <c r="CF86" s="28">
        <v>1955.6259938026456</v>
      </c>
      <c r="CG86" s="28">
        <v>1333.2639347838015</v>
      </c>
      <c r="CH86" s="28">
        <v>82297.03235686534</v>
      </c>
      <c r="CI86" s="28">
        <v>11802.566976202112</v>
      </c>
      <c r="CJ86" s="28">
        <v>505.75753053421755</v>
      </c>
      <c r="CK86" s="28">
        <v>1351.6695941718406</v>
      </c>
      <c r="CL86" s="28">
        <v>2778.0964073906525</v>
      </c>
      <c r="CM86" s="28">
        <v>3645.7877191229159</v>
      </c>
      <c r="CN86" s="28">
        <v>109.58429189094208</v>
      </c>
      <c r="CO86" s="28">
        <v>2950.9703397878211</v>
      </c>
      <c r="CP86" s="28">
        <v>1294.1647050216741</v>
      </c>
      <c r="CQ86" s="28">
        <v>66022.541002620594</v>
      </c>
      <c r="CR86" s="28">
        <v>9653.6707882472929</v>
      </c>
      <c r="CS86" s="28">
        <v>0</v>
      </c>
      <c r="CT86" s="28">
        <v>1673.7614970977231</v>
      </c>
      <c r="CU86" s="28">
        <v>8.3568247224719041</v>
      </c>
      <c r="CV86" s="28">
        <v>3877.5387939424609</v>
      </c>
      <c r="CW86" s="28">
        <v>141.75472190905671</v>
      </c>
      <c r="CX86" s="28">
        <v>2483.9996731559427</v>
      </c>
      <c r="CY86" s="28">
        <v>3650.7939167482036</v>
      </c>
      <c r="CZ86" s="28">
        <v>668.24374281127189</v>
      </c>
      <c r="DA86" s="28">
        <v>29136.338406751958</v>
      </c>
      <c r="DB86" s="28">
        <v>44088.897841876984</v>
      </c>
      <c r="DC86" s="28">
        <v>1935.465758672872</v>
      </c>
      <c r="DD86" s="28">
        <v>12889.089738763087</v>
      </c>
      <c r="DE86" s="28">
        <v>4637.1278734159696</v>
      </c>
      <c r="DF86" s="28">
        <v>215.52443723366784</v>
      </c>
      <c r="DG86" s="28">
        <v>9333.1345863518254</v>
      </c>
      <c r="DH86" s="28">
        <v>1095.1541110806654</v>
      </c>
      <c r="DI86" s="28">
        <v>1042.9233260366266</v>
      </c>
      <c r="DJ86" s="28">
        <v>705.39661315984119</v>
      </c>
      <c r="DK86" s="28">
        <v>13051.294690194909</v>
      </c>
      <c r="DL86" s="28">
        <v>1390.0202489141341</v>
      </c>
      <c r="DM86" s="28">
        <v>1758.1077413137177</v>
      </c>
      <c r="DN86" s="28">
        <v>15067.463005180594</v>
      </c>
      <c r="DO86" s="28">
        <v>2278.1994812688081</v>
      </c>
      <c r="DP86" s="28">
        <v>1296.4107581335018</v>
      </c>
      <c r="DQ86" s="28">
        <v>4299.3775053381942</v>
      </c>
      <c r="DR86" s="28">
        <v>2457.6157348084344</v>
      </c>
      <c r="DS86" s="28">
        <v>191.29628297203689</v>
      </c>
      <c r="DT86" s="28">
        <v>805.67853027287015</v>
      </c>
      <c r="DU86" s="28">
        <v>432.29237698535798</v>
      </c>
      <c r="DV86" s="28">
        <v>1998.9184583247963</v>
      </c>
      <c r="DW86" s="28">
        <v>2.9762595991967764</v>
      </c>
      <c r="DX86" s="28">
        <v>107.12068114746947</v>
      </c>
      <c r="DY86" s="28">
        <v>1372.4666553433699</v>
      </c>
      <c r="DZ86" s="28">
        <v>618.1632223293077</v>
      </c>
      <c r="EA86" s="28">
        <v>248.02754729417956</v>
      </c>
      <c r="EB86" s="28">
        <v>11712.263994177516</v>
      </c>
      <c r="EC86" s="28">
        <v>8479.2003798495025</v>
      </c>
      <c r="ED86" s="28">
        <v>4516.9049844220972</v>
      </c>
      <c r="EE86" s="28">
        <v>183.38812308436962</v>
      </c>
      <c r="EF86" s="28">
        <v>19674.276955352172</v>
      </c>
      <c r="EG86" s="28">
        <v>23366.181405819822</v>
      </c>
      <c r="EH86" s="28">
        <v>886.552144306679</v>
      </c>
      <c r="EI86" s="28">
        <v>1192.4750577721329</v>
      </c>
      <c r="EJ86" s="28">
        <v>1887.9307744626817</v>
      </c>
      <c r="EK86" s="28">
        <v>2685.4416476237752</v>
      </c>
      <c r="EL86" s="28">
        <v>4759.4084327694691</v>
      </c>
      <c r="EM86" s="28">
        <v>3121.8452544382735</v>
      </c>
      <c r="EN86" s="28">
        <v>395.17135033220057</v>
      </c>
      <c r="EO86" s="28">
        <v>4543.902217983833</v>
      </c>
      <c r="EP86" s="28">
        <v>134.95817268569112</v>
      </c>
      <c r="EQ86" s="28">
        <v>424.2245899892136</v>
      </c>
      <c r="ER86" s="28">
        <v>0</v>
      </c>
      <c r="ES86" s="28">
        <f t="shared" si="2"/>
        <v>638836.69592451141</v>
      </c>
      <c r="ET86" s="28">
        <v>294064.37522145419</v>
      </c>
      <c r="EU86" s="28">
        <v>0</v>
      </c>
      <c r="EV86" s="28">
        <v>0</v>
      </c>
      <c r="EW86" s="28">
        <v>0</v>
      </c>
      <c r="EX86" s="28">
        <v>0</v>
      </c>
      <c r="EY86" s="28">
        <v>0</v>
      </c>
      <c r="EZ86" s="28">
        <v>4027.2483757740838</v>
      </c>
      <c r="FA86" s="28">
        <f t="shared" si="3"/>
        <v>936928.31952173973</v>
      </c>
      <c r="FB86" s="33">
        <f>+FA86-Cuadro_Oferta_2013!EX86</f>
        <v>0</v>
      </c>
      <c r="AMC86"/>
      <c r="AMD86"/>
      <c r="AME86"/>
      <c r="AMF86"/>
      <c r="AMG86"/>
      <c r="AMH86"/>
      <c r="AMI86"/>
      <c r="AMJ86"/>
    </row>
    <row r="87" spans="1:1024" s="5" customFormat="1" x14ac:dyDescent="0.25">
      <c r="A87" s="9">
        <v>83</v>
      </c>
      <c r="B87" s="22"/>
      <c r="C87" s="24" t="s">
        <v>453</v>
      </c>
      <c r="D87" s="25" t="s">
        <v>454</v>
      </c>
      <c r="E87" s="28">
        <v>81.172083744660071</v>
      </c>
      <c r="F87" s="28">
        <v>6.0254814524736533</v>
      </c>
      <c r="G87" s="28">
        <v>57.507538080179927</v>
      </c>
      <c r="H87" s="28">
        <v>5.7747170171360969</v>
      </c>
      <c r="I87" s="28">
        <v>6.9839621610771729</v>
      </c>
      <c r="J87" s="28">
        <v>90.278083982584263</v>
      </c>
      <c r="K87" s="28">
        <v>88.82515161134225</v>
      </c>
      <c r="L87" s="28">
        <v>11.281609201957183</v>
      </c>
      <c r="M87" s="28">
        <v>6.5561272857736332</v>
      </c>
      <c r="N87" s="28">
        <v>30.395343095154075</v>
      </c>
      <c r="O87" s="28">
        <v>0</v>
      </c>
      <c r="P87" s="28">
        <v>195.01565598132305</v>
      </c>
      <c r="Q87" s="28">
        <v>15.66563066826019</v>
      </c>
      <c r="R87" s="28">
        <v>356.38835150314225</v>
      </c>
      <c r="S87" s="28">
        <v>0</v>
      </c>
      <c r="T87" s="28">
        <v>1692.3803417441047</v>
      </c>
      <c r="U87" s="28">
        <v>13.726059481777101</v>
      </c>
      <c r="V87" s="28">
        <v>163.97257865140054</v>
      </c>
      <c r="W87" s="28">
        <v>61.21630493673208</v>
      </c>
      <c r="X87" s="28">
        <v>33.326530166292358</v>
      </c>
      <c r="Y87" s="28">
        <v>661.42276315523543</v>
      </c>
      <c r="Z87" s="28">
        <v>4647.4070804427865</v>
      </c>
      <c r="AA87" s="28">
        <v>886.72381072392022</v>
      </c>
      <c r="AB87" s="28">
        <v>4115.6045977922804</v>
      </c>
      <c r="AC87" s="28">
        <v>23.248705975379796</v>
      </c>
      <c r="AD87" s="28">
        <v>403.79666509459702</v>
      </c>
      <c r="AE87" s="28">
        <v>4.5492322786502557</v>
      </c>
      <c r="AF87" s="28">
        <v>105.52137235621748</v>
      </c>
      <c r="AG87" s="28">
        <v>237.88688482273747</v>
      </c>
      <c r="AH87" s="28">
        <v>54.001089679840874</v>
      </c>
      <c r="AI87" s="28">
        <v>0</v>
      </c>
      <c r="AJ87" s="28">
        <v>4.1043536400546108</v>
      </c>
      <c r="AK87" s="28">
        <v>239.46060915096967</v>
      </c>
      <c r="AL87" s="28">
        <v>205.83595457869481</v>
      </c>
      <c r="AM87" s="28">
        <v>168.40997880384933</v>
      </c>
      <c r="AN87" s="28">
        <v>520.29220721911213</v>
      </c>
      <c r="AO87" s="28">
        <v>162.26085957983116</v>
      </c>
      <c r="AP87" s="28">
        <v>224.02648708497998</v>
      </c>
      <c r="AQ87" s="28">
        <v>80.093404848967069</v>
      </c>
      <c r="AR87" s="28">
        <v>238.84163342965201</v>
      </c>
      <c r="AS87" s="28">
        <v>1302.9953597645681</v>
      </c>
      <c r="AT87" s="28">
        <v>246.34861334135368</v>
      </c>
      <c r="AU87" s="28">
        <v>85.994594466671458</v>
      </c>
      <c r="AV87" s="28">
        <v>71.359267125419308</v>
      </c>
      <c r="AW87" s="28">
        <v>71.515997419556697</v>
      </c>
      <c r="AX87" s="28">
        <v>39.387451202133718</v>
      </c>
      <c r="AY87" s="28">
        <v>527.96912218886757</v>
      </c>
      <c r="AZ87" s="28">
        <v>59.691244247385562</v>
      </c>
      <c r="BA87" s="28">
        <v>1.4452403412245656</v>
      </c>
      <c r="BB87" s="28">
        <v>377.13207717575722</v>
      </c>
      <c r="BC87" s="28">
        <v>15.003056067081131</v>
      </c>
      <c r="BD87" s="28">
        <v>144.0836806361975</v>
      </c>
      <c r="BE87" s="28">
        <v>247.47314984621354</v>
      </c>
      <c r="BF87" s="28">
        <v>17.914673231628395</v>
      </c>
      <c r="BG87" s="28">
        <v>5.5808961097491023</v>
      </c>
      <c r="BH87" s="28">
        <v>58.529281315236823</v>
      </c>
      <c r="BI87" s="28">
        <v>143.4438011856389</v>
      </c>
      <c r="BJ87" s="28">
        <v>354.30489287819398</v>
      </c>
      <c r="BK87" s="28">
        <v>0</v>
      </c>
      <c r="BL87" s="28">
        <v>114.9653239258945</v>
      </c>
      <c r="BM87" s="28">
        <v>3.7449238529140612</v>
      </c>
      <c r="BN87" s="28">
        <v>34.898791490418233</v>
      </c>
      <c r="BO87" s="28">
        <v>1419.4421571744858</v>
      </c>
      <c r="BP87" s="28">
        <v>214.09065225209864</v>
      </c>
      <c r="BQ87" s="28">
        <v>54.300304062877743</v>
      </c>
      <c r="BR87" s="28">
        <v>34.636402339977991</v>
      </c>
      <c r="BS87" s="28">
        <v>195.63366280589278</v>
      </c>
      <c r="BT87" s="28">
        <v>3.103695231466697</v>
      </c>
      <c r="BU87" s="28">
        <v>17.090394730638959</v>
      </c>
      <c r="BV87" s="28">
        <v>159.12431084953639</v>
      </c>
      <c r="BW87" s="28">
        <v>119.15194166258206</v>
      </c>
      <c r="BX87" s="28">
        <v>182.57065257938791</v>
      </c>
      <c r="BY87" s="28">
        <v>7.4361837934689943</v>
      </c>
      <c r="BZ87" s="28">
        <v>115.89881236707268</v>
      </c>
      <c r="CA87" s="28">
        <v>126.99143768586299</v>
      </c>
      <c r="CB87" s="28">
        <v>45.768161341653212</v>
      </c>
      <c r="CC87" s="28">
        <v>1.0914053882176247</v>
      </c>
      <c r="CD87" s="28">
        <v>172.11356478818499</v>
      </c>
      <c r="CE87" s="28">
        <v>1036.2092375881673</v>
      </c>
      <c r="CF87" s="28">
        <v>409.19221499092453</v>
      </c>
      <c r="CG87" s="28">
        <v>128.06842050926551</v>
      </c>
      <c r="CH87" s="28">
        <v>1033.3517925865133</v>
      </c>
      <c r="CI87" s="28">
        <v>357.66161920632442</v>
      </c>
      <c r="CJ87" s="28">
        <v>381.79214546421071</v>
      </c>
      <c r="CK87" s="28">
        <v>335.91195859648138</v>
      </c>
      <c r="CL87" s="28">
        <v>4480.3505200969366</v>
      </c>
      <c r="CM87" s="28">
        <v>4644.002856091287</v>
      </c>
      <c r="CN87" s="28">
        <v>64.184453815595234</v>
      </c>
      <c r="CO87" s="28">
        <v>223.46059157762392</v>
      </c>
      <c r="CP87" s="28">
        <v>256.02714601030272</v>
      </c>
      <c r="CQ87" s="28">
        <v>6280.2322906123954</v>
      </c>
      <c r="CR87" s="28">
        <v>1924.6411333486496</v>
      </c>
      <c r="CS87" s="28">
        <v>0</v>
      </c>
      <c r="CT87" s="28">
        <v>640.74449423167232</v>
      </c>
      <c r="CU87" s="28">
        <v>355.38667663092428</v>
      </c>
      <c r="CV87" s="28">
        <v>613.20907704259366</v>
      </c>
      <c r="CW87" s="28">
        <v>32.136252002062513</v>
      </c>
      <c r="CX87" s="28">
        <v>37.983378638314171</v>
      </c>
      <c r="CY87" s="28">
        <v>679.08101046523723</v>
      </c>
      <c r="CZ87" s="28">
        <v>89.844395374220966</v>
      </c>
      <c r="DA87" s="28">
        <v>5761.553173559726</v>
      </c>
      <c r="DB87" s="28">
        <v>9035.3091626238456</v>
      </c>
      <c r="DC87" s="28">
        <v>229.17297800214268</v>
      </c>
      <c r="DD87" s="28">
        <v>428.29973781478486</v>
      </c>
      <c r="DE87" s="28">
        <v>212.33388548620565</v>
      </c>
      <c r="DF87" s="28">
        <v>16.559932466382751</v>
      </c>
      <c r="DG87" s="28">
        <v>2008.0266434187076</v>
      </c>
      <c r="DH87" s="28">
        <v>89.470209442154243</v>
      </c>
      <c r="DI87" s="28">
        <v>432.51105047621883</v>
      </c>
      <c r="DJ87" s="28">
        <v>271.43061786618114</v>
      </c>
      <c r="DK87" s="28">
        <v>4335.1832037924851</v>
      </c>
      <c r="DL87" s="28">
        <v>331.34026786024447</v>
      </c>
      <c r="DM87" s="28">
        <v>327.53225019522188</v>
      </c>
      <c r="DN87" s="28">
        <v>191.21788469528494</v>
      </c>
      <c r="DO87" s="28">
        <v>252.76437873378438</v>
      </c>
      <c r="DP87" s="28">
        <v>248.00253855207723</v>
      </c>
      <c r="DQ87" s="28">
        <v>199.70669905300537</v>
      </c>
      <c r="DR87" s="28">
        <v>299.42921515078854</v>
      </c>
      <c r="DS87" s="28">
        <v>116.85090372628224</v>
      </c>
      <c r="DT87" s="28">
        <v>151.87866921873211</v>
      </c>
      <c r="DU87" s="28">
        <v>44.598918015316848</v>
      </c>
      <c r="DV87" s="28">
        <v>1013.5513475773873</v>
      </c>
      <c r="DW87" s="28">
        <v>0.61489412726207748</v>
      </c>
      <c r="DX87" s="28">
        <v>33.36480599764581</v>
      </c>
      <c r="DY87" s="28">
        <v>353.83062770313666</v>
      </c>
      <c r="DZ87" s="28">
        <v>111.54571586117649</v>
      </c>
      <c r="EA87" s="28">
        <v>555.25952942877427</v>
      </c>
      <c r="EB87" s="28">
        <v>1119.8310923733104</v>
      </c>
      <c r="EC87" s="28">
        <v>2452.3499258498746</v>
      </c>
      <c r="ED87" s="28">
        <v>3031.947563947208</v>
      </c>
      <c r="EE87" s="28">
        <v>25.907637652517092</v>
      </c>
      <c r="EF87" s="28">
        <v>4235.7078341748138</v>
      </c>
      <c r="EG87" s="28">
        <v>7233.1826154486971</v>
      </c>
      <c r="EH87" s="28">
        <v>220.26933888591722</v>
      </c>
      <c r="EI87" s="28">
        <v>208.87562228538934</v>
      </c>
      <c r="EJ87" s="28">
        <v>195.49312345288786</v>
      </c>
      <c r="EK87" s="28">
        <v>520.24503063267184</v>
      </c>
      <c r="EL87" s="28">
        <v>1238.4690825583232</v>
      </c>
      <c r="EM87" s="28">
        <v>88.543367358681323</v>
      </c>
      <c r="EN87" s="28">
        <v>217.51321566902115</v>
      </c>
      <c r="EO87" s="28">
        <v>1995.6948949099378</v>
      </c>
      <c r="EP87" s="28">
        <v>47.36779945229658</v>
      </c>
      <c r="EQ87" s="28">
        <v>165.08569466583242</v>
      </c>
      <c r="ER87" s="28">
        <v>0</v>
      </c>
      <c r="ES87" s="28">
        <f t="shared" si="2"/>
        <v>96743.499163330649</v>
      </c>
      <c r="ET87" s="28">
        <v>84600.756770828593</v>
      </c>
      <c r="EU87" s="28">
        <v>0</v>
      </c>
      <c r="EV87" s="28">
        <v>0</v>
      </c>
      <c r="EW87" s="28">
        <v>0</v>
      </c>
      <c r="EX87" s="28">
        <v>0</v>
      </c>
      <c r="EY87" s="28">
        <v>0</v>
      </c>
      <c r="EZ87" s="28">
        <v>0</v>
      </c>
      <c r="FA87" s="28">
        <f t="shared" si="3"/>
        <v>181344.25593415924</v>
      </c>
      <c r="FB87" s="33">
        <f>+FA87-Cuadro_Oferta_2013!EX87</f>
        <v>0</v>
      </c>
      <c r="AMC87"/>
      <c r="AMD87"/>
      <c r="AME87"/>
      <c r="AMF87"/>
      <c r="AMG87"/>
      <c r="AMH87"/>
      <c r="AMI87"/>
      <c r="AMJ87"/>
    </row>
    <row r="88" spans="1:1024" s="5" customFormat="1" ht="25.5" x14ac:dyDescent="0.25">
      <c r="A88" s="9">
        <v>84</v>
      </c>
      <c r="B88" s="22"/>
      <c r="C88" s="24" t="s">
        <v>455</v>
      </c>
      <c r="D88" s="25" t="s">
        <v>456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8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33.852775659131751</v>
      </c>
      <c r="S88" s="28">
        <v>0</v>
      </c>
      <c r="T88" s="28">
        <v>0</v>
      </c>
      <c r="U88" s="28">
        <v>0</v>
      </c>
      <c r="V88" s="28">
        <v>0</v>
      </c>
      <c r="W88" s="28">
        <v>2.2770673363549614</v>
      </c>
      <c r="X88" s="28">
        <v>0</v>
      </c>
      <c r="Y88" s="28">
        <v>10.857570470425403</v>
      </c>
      <c r="Z88" s="28">
        <v>0</v>
      </c>
      <c r="AA88" s="28">
        <v>0</v>
      </c>
      <c r="AB88" s="28">
        <v>0</v>
      </c>
      <c r="AC88" s="28">
        <v>0</v>
      </c>
      <c r="AD88" s="28">
        <v>0</v>
      </c>
      <c r="AE88" s="28">
        <v>0</v>
      </c>
      <c r="AF88" s="28">
        <v>0</v>
      </c>
      <c r="AG88" s="28">
        <v>0</v>
      </c>
      <c r="AH88" s="28">
        <v>13.329050673525865</v>
      </c>
      <c r="AI88" s="28">
        <v>0</v>
      </c>
      <c r="AJ88" s="28">
        <v>1.0773336694339146</v>
      </c>
      <c r="AK88" s="28">
        <v>61.574101156604769</v>
      </c>
      <c r="AL88" s="28">
        <v>54.538583642535002</v>
      </c>
      <c r="AM88" s="28">
        <v>42.268658161904639</v>
      </c>
      <c r="AN88" s="28">
        <v>113.15785451791196</v>
      </c>
      <c r="AO88" s="28">
        <v>41.901461665611315</v>
      </c>
      <c r="AP88" s="28">
        <v>57.165023370491127</v>
      </c>
      <c r="AQ88" s="28">
        <v>20.072522531988575</v>
      </c>
      <c r="AR88" s="28">
        <v>140.21455486503689</v>
      </c>
      <c r="AS88" s="28">
        <v>333.84718130593347</v>
      </c>
      <c r="AT88" s="28">
        <v>75.733156024127169</v>
      </c>
      <c r="AU88" s="28">
        <v>22.056413100272682</v>
      </c>
      <c r="AV88" s="28">
        <v>18.673225998913637</v>
      </c>
      <c r="AW88" s="28">
        <v>19.222673201013624</v>
      </c>
      <c r="AX88" s="28">
        <v>10.043693314496693</v>
      </c>
      <c r="AY88" s="28">
        <v>135.52983114867394</v>
      </c>
      <c r="AZ88" s="28">
        <v>15.2382315057813</v>
      </c>
      <c r="BA88" s="28">
        <v>0.35970967549317329</v>
      </c>
      <c r="BB88" s="28">
        <v>96.285347375512515</v>
      </c>
      <c r="BC88" s="28">
        <v>3.6842604599428395</v>
      </c>
      <c r="BD88" s="28">
        <v>37.275666447861894</v>
      </c>
      <c r="BE88" s="28">
        <v>57.270514281302816</v>
      </c>
      <c r="BF88" s="28">
        <v>22.528400944685924</v>
      </c>
      <c r="BG88" s="28">
        <v>1.3589846391469353</v>
      </c>
      <c r="BH88" s="28">
        <v>15.041167126730025</v>
      </c>
      <c r="BI88" s="28">
        <v>36.367774604059825</v>
      </c>
      <c r="BJ88" s="28">
        <v>75.530112563588617</v>
      </c>
      <c r="BK88" s="28">
        <v>0</v>
      </c>
      <c r="BL88" s="28">
        <v>28.015115490526277</v>
      </c>
      <c r="BM88" s="28">
        <v>0.90663178097665265</v>
      </c>
      <c r="BN88" s="28">
        <v>9.2442098593672952</v>
      </c>
      <c r="BO88" s="28">
        <v>382.3414808086842</v>
      </c>
      <c r="BP88" s="28">
        <v>52.087555637481664</v>
      </c>
      <c r="BQ88" s="28">
        <v>13.684559674696084</v>
      </c>
      <c r="BR88" s="28">
        <v>8.7530805558620699</v>
      </c>
      <c r="BS88" s="28">
        <v>50.321077940682905</v>
      </c>
      <c r="BT88" s="28">
        <v>0.78044909613445346</v>
      </c>
      <c r="BU88" s="28">
        <v>4.181461381239596</v>
      </c>
      <c r="BV88" s="28">
        <v>41.626385143905921</v>
      </c>
      <c r="BW88" s="28">
        <v>31.013524228916435</v>
      </c>
      <c r="BX88" s="28">
        <v>46.611492991024704</v>
      </c>
      <c r="BY88" s="28">
        <v>2.0018484333152031</v>
      </c>
      <c r="BZ88" s="28">
        <v>30.970624704513138</v>
      </c>
      <c r="CA88" s="28">
        <v>31.551054320735432</v>
      </c>
      <c r="CB88" s="28">
        <v>10.977910155819425</v>
      </c>
      <c r="CC88" s="28">
        <v>0.25336603994443907</v>
      </c>
      <c r="CD88" s="28">
        <v>42.872244903335954</v>
      </c>
      <c r="CE88" s="28">
        <v>291.88352210411358</v>
      </c>
      <c r="CF88" s="28">
        <v>102.02924699473171</v>
      </c>
      <c r="CG88" s="28">
        <v>34.352263329364824</v>
      </c>
      <c r="CH88" s="28">
        <v>539.23712565279777</v>
      </c>
      <c r="CI88" s="28">
        <v>0</v>
      </c>
      <c r="CJ88" s="28">
        <v>97.904275612662786</v>
      </c>
      <c r="CK88" s="28">
        <v>82.513887588391682</v>
      </c>
      <c r="CL88" s="28">
        <v>8.5858164596800393</v>
      </c>
      <c r="CM88" s="28">
        <v>311.01900623511676</v>
      </c>
      <c r="CN88" s="28">
        <v>16.426673812509019</v>
      </c>
      <c r="CO88" s="28">
        <v>7.3562171374237302</v>
      </c>
      <c r="CP88" s="28">
        <v>40.350382644990589</v>
      </c>
      <c r="CQ88" s="28">
        <v>1754.6423399243856</v>
      </c>
      <c r="CR88" s="28">
        <v>413.40589063722837</v>
      </c>
      <c r="CS88" s="28">
        <v>0</v>
      </c>
      <c r="CT88" s="28">
        <v>159.36628995847335</v>
      </c>
      <c r="CU88" s="28">
        <v>0.47411765381554993</v>
      </c>
      <c r="CV88" s="28">
        <v>152.01154753889028</v>
      </c>
      <c r="CW88" s="28">
        <v>8.0208533172596361</v>
      </c>
      <c r="CX88" s="28">
        <v>9.8230674824442463</v>
      </c>
      <c r="CY88" s="28">
        <v>139.77274295808456</v>
      </c>
      <c r="CZ88" s="28">
        <v>21.707165962081017</v>
      </c>
      <c r="DA88" s="28">
        <v>1397.2269005120029</v>
      </c>
      <c r="DB88" s="28">
        <v>2327.5368266297974</v>
      </c>
      <c r="DC88" s="28">
        <v>59.387936156871987</v>
      </c>
      <c r="DD88" s="28">
        <v>161.4436567087636</v>
      </c>
      <c r="DE88" s="28">
        <v>60.60612968733831</v>
      </c>
      <c r="DF88" s="28">
        <v>4.6213781760834065</v>
      </c>
      <c r="DG88" s="28">
        <v>529.63490532197295</v>
      </c>
      <c r="DH88" s="28">
        <v>23.652789048545397</v>
      </c>
      <c r="DI88" s="28">
        <v>114.21650358031118</v>
      </c>
      <c r="DJ88" s="28">
        <v>70.949890211265014</v>
      </c>
      <c r="DK88" s="28">
        <v>1833.6504339248213</v>
      </c>
      <c r="DL88" s="28">
        <v>84.236075323491647</v>
      </c>
      <c r="DM88" s="28">
        <v>85.101404204630427</v>
      </c>
      <c r="DN88" s="28">
        <v>66.186316175754186</v>
      </c>
      <c r="DO88" s="28">
        <v>123.00697487759727</v>
      </c>
      <c r="DP88" s="28">
        <v>75.732422914945516</v>
      </c>
      <c r="DQ88" s="28">
        <v>58.504356396990708</v>
      </c>
      <c r="DR88" s="28">
        <v>78.185978251656067</v>
      </c>
      <c r="DS88" s="28">
        <v>30.244445029479198</v>
      </c>
      <c r="DT88" s="28">
        <v>39.042308741593786</v>
      </c>
      <c r="DU88" s="28">
        <v>11.49203595077466</v>
      </c>
      <c r="DV88" s="28">
        <v>260.27589770734306</v>
      </c>
      <c r="DW88" s="28">
        <v>0.15856846577263059</v>
      </c>
      <c r="DX88" s="28">
        <v>8.2414368286544253</v>
      </c>
      <c r="DY88" s="28">
        <v>92.196461355274494</v>
      </c>
      <c r="DZ88" s="28">
        <v>28.957882098924049</v>
      </c>
      <c r="EA88" s="28">
        <v>15.908035564809561</v>
      </c>
      <c r="EB88" s="28">
        <v>278.42704802448571</v>
      </c>
      <c r="EC88" s="28">
        <v>632.5613890792373</v>
      </c>
      <c r="ED88" s="28">
        <v>785.63070847579843</v>
      </c>
      <c r="EE88" s="28">
        <v>6.4414389461577075</v>
      </c>
      <c r="EF88" s="28">
        <v>1096.5410140360048</v>
      </c>
      <c r="EG88" s="28">
        <v>1863.6999095888282</v>
      </c>
      <c r="EH88" s="28">
        <v>5.2322162012287805</v>
      </c>
      <c r="EI88" s="28">
        <v>53.785710078681682</v>
      </c>
      <c r="EJ88" s="28">
        <v>39.714064294448278</v>
      </c>
      <c r="EK88" s="28">
        <v>135.78690868348491</v>
      </c>
      <c r="EL88" s="28">
        <v>387.45204392917168</v>
      </c>
      <c r="EM88" s="28">
        <v>22.993234529314634</v>
      </c>
      <c r="EN88" s="28">
        <v>59.211303235145863</v>
      </c>
      <c r="EO88" s="28">
        <v>397.9622628277379</v>
      </c>
      <c r="EP88" s="28">
        <v>12.299120364598773</v>
      </c>
      <c r="EQ88" s="28">
        <v>44.022028077583826</v>
      </c>
      <c r="ER88" s="28">
        <v>0</v>
      </c>
      <c r="ES88" s="28">
        <f t="shared" si="2"/>
        <v>20009.567757807461</v>
      </c>
      <c r="ET88" s="28">
        <v>36480.590840475146</v>
      </c>
      <c r="EU88" s="28">
        <v>0</v>
      </c>
      <c r="EV88" s="28">
        <v>0</v>
      </c>
      <c r="EW88" s="28">
        <v>0</v>
      </c>
      <c r="EX88" s="28">
        <v>0</v>
      </c>
      <c r="EY88" s="28">
        <v>0</v>
      </c>
      <c r="EZ88" s="28">
        <v>624.12185938985806</v>
      </c>
      <c r="FA88" s="28">
        <f t="shared" si="3"/>
        <v>57114.280457672467</v>
      </c>
      <c r="FB88" s="33">
        <f>+FA88-Cuadro_Oferta_2013!EX88</f>
        <v>0</v>
      </c>
      <c r="AMC88"/>
      <c r="AMD88"/>
      <c r="AME88"/>
      <c r="AMF88"/>
      <c r="AMG88"/>
      <c r="AMH88"/>
      <c r="AMI88"/>
      <c r="AMJ88"/>
    </row>
    <row r="89" spans="1:1024" s="5" customFormat="1" ht="63.75" x14ac:dyDescent="0.25">
      <c r="A89" s="9">
        <v>85</v>
      </c>
      <c r="B89" s="22"/>
      <c r="C89" s="24" t="s">
        <v>457</v>
      </c>
      <c r="D89" s="25" t="s">
        <v>458</v>
      </c>
      <c r="E89" s="28">
        <v>0</v>
      </c>
      <c r="F89" s="28">
        <v>0</v>
      </c>
      <c r="G89" s="28">
        <v>0</v>
      </c>
      <c r="H89" s="28">
        <v>0</v>
      </c>
      <c r="I89" s="28">
        <v>7.0615719739432734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516.57749094860139</v>
      </c>
      <c r="Q89" s="28">
        <v>68.049431071889032</v>
      </c>
      <c r="R89" s="28">
        <v>0</v>
      </c>
      <c r="S89" s="28">
        <v>0</v>
      </c>
      <c r="T89" s="28">
        <v>0</v>
      </c>
      <c r="U89" s="28">
        <v>0</v>
      </c>
      <c r="V89" s="28">
        <v>0</v>
      </c>
      <c r="W89" s="28">
        <v>14.546970427793786</v>
      </c>
      <c r="X89" s="28">
        <v>30.477493690519456</v>
      </c>
      <c r="Y89" s="28">
        <v>1421.0270688840901</v>
      </c>
      <c r="Z89" s="28">
        <v>6220.912055248029</v>
      </c>
      <c r="AA89" s="28">
        <v>98.292483346426735</v>
      </c>
      <c r="AB89" s="28">
        <v>638.14250202072549</v>
      </c>
      <c r="AC89" s="28">
        <v>12.60457243877328</v>
      </c>
      <c r="AD89" s="28">
        <v>0</v>
      </c>
      <c r="AE89" s="28">
        <v>1.5007450443856336</v>
      </c>
      <c r="AF89" s="28">
        <v>0</v>
      </c>
      <c r="AG89" s="28">
        <v>280.59770164965465</v>
      </c>
      <c r="AH89" s="28">
        <v>160.04042444415981</v>
      </c>
      <c r="AI89" s="28">
        <v>0</v>
      </c>
      <c r="AJ89" s="28">
        <v>0</v>
      </c>
      <c r="AK89" s="28">
        <v>122.95869842108031</v>
      </c>
      <c r="AL89" s="28">
        <v>752.65064195659636</v>
      </c>
      <c r="AM89" s="28">
        <v>30.677158414934265</v>
      </c>
      <c r="AN89" s="28">
        <v>785.95689731775576</v>
      </c>
      <c r="AO89" s="28">
        <v>1947.0936684817598</v>
      </c>
      <c r="AP89" s="28">
        <v>32.75313935837638</v>
      </c>
      <c r="AQ89" s="28">
        <v>0</v>
      </c>
      <c r="AR89" s="28">
        <v>370.22370776817633</v>
      </c>
      <c r="AS89" s="28">
        <v>212.76705292620349</v>
      </c>
      <c r="AT89" s="28">
        <v>67.939985511974143</v>
      </c>
      <c r="AU89" s="28">
        <v>17.274013423234486</v>
      </c>
      <c r="AV89" s="28">
        <v>8.9259982836045193</v>
      </c>
      <c r="AW89" s="28">
        <v>492.81539202239071</v>
      </c>
      <c r="AX89" s="28">
        <v>9.8678940027632578</v>
      </c>
      <c r="AY89" s="28">
        <v>1278.3800414593557</v>
      </c>
      <c r="AZ89" s="28">
        <v>8697.4558970279286</v>
      </c>
      <c r="BA89" s="28">
        <v>73.820468055502843</v>
      </c>
      <c r="BB89" s="28">
        <v>533.40968925083803</v>
      </c>
      <c r="BC89" s="28">
        <v>33.030677403978018</v>
      </c>
      <c r="BD89" s="28">
        <v>328.27427389331785</v>
      </c>
      <c r="BE89" s="28">
        <v>43.258426184212496</v>
      </c>
      <c r="BF89" s="28">
        <v>7.7707508423919895</v>
      </c>
      <c r="BG89" s="28">
        <v>0</v>
      </c>
      <c r="BH89" s="28">
        <v>13.4913998629007</v>
      </c>
      <c r="BI89" s="28">
        <v>1302.2913406769512</v>
      </c>
      <c r="BJ89" s="28">
        <v>131.37101344315289</v>
      </c>
      <c r="BK89" s="28">
        <v>0</v>
      </c>
      <c r="BL89" s="28">
        <v>275.51341277587858</v>
      </c>
      <c r="BM89" s="28">
        <v>49.32333248729428</v>
      </c>
      <c r="BN89" s="28">
        <v>39.620056759156945</v>
      </c>
      <c r="BO89" s="28">
        <v>181.21538910337782</v>
      </c>
      <c r="BP89" s="28">
        <v>409.71125565146821</v>
      </c>
      <c r="BQ89" s="28">
        <v>197.85089580616994</v>
      </c>
      <c r="BR89" s="28">
        <v>0</v>
      </c>
      <c r="BS89" s="28">
        <v>538.02771178941191</v>
      </c>
      <c r="BT89" s="28">
        <v>0</v>
      </c>
      <c r="BU89" s="28">
        <v>12.779493080577852</v>
      </c>
      <c r="BV89" s="28">
        <v>496.69143759466249</v>
      </c>
      <c r="BW89" s="28">
        <v>9346.2337181546409</v>
      </c>
      <c r="BX89" s="28">
        <v>442.46467496539901</v>
      </c>
      <c r="BY89" s="28">
        <v>22.904342885236176</v>
      </c>
      <c r="BZ89" s="28">
        <v>23.263270249048638</v>
      </c>
      <c r="CA89" s="28">
        <v>816.21777421020261</v>
      </c>
      <c r="CB89" s="28">
        <v>29.192738202876132</v>
      </c>
      <c r="CC89" s="28">
        <v>1.7040794618573858</v>
      </c>
      <c r="CD89" s="28">
        <v>44.842023712529837</v>
      </c>
      <c r="CE89" s="28">
        <v>768.08101338920073</v>
      </c>
      <c r="CF89" s="28">
        <v>69.566565303502443</v>
      </c>
      <c r="CG89" s="28">
        <v>22.199590601660592</v>
      </c>
      <c r="CH89" s="28">
        <v>193.68963610765178</v>
      </c>
      <c r="CI89" s="28">
        <v>52.156529709520683</v>
      </c>
      <c r="CJ89" s="28">
        <v>701.83525462744296</v>
      </c>
      <c r="CK89" s="28">
        <v>35188.203320085937</v>
      </c>
      <c r="CL89" s="28">
        <v>0</v>
      </c>
      <c r="CM89" s="28">
        <v>150.93699975385476</v>
      </c>
      <c r="CN89" s="28">
        <v>48.043442866928388</v>
      </c>
      <c r="CO89" s="28">
        <v>132.773833029244</v>
      </c>
      <c r="CP89" s="28">
        <v>145.56728820086732</v>
      </c>
      <c r="CQ89" s="28">
        <v>6999.6687835476951</v>
      </c>
      <c r="CR89" s="28">
        <v>47.100296798747536</v>
      </c>
      <c r="CS89" s="28">
        <v>0</v>
      </c>
      <c r="CT89" s="28">
        <v>60.878441846028913</v>
      </c>
      <c r="CU89" s="28">
        <v>0</v>
      </c>
      <c r="CV89" s="28">
        <v>243.51797062801748</v>
      </c>
      <c r="CW89" s="28">
        <v>0</v>
      </c>
      <c r="CX89" s="28">
        <v>142.71273938428268</v>
      </c>
      <c r="CY89" s="28">
        <v>376.56548253275957</v>
      </c>
      <c r="CZ89" s="28">
        <v>178.494428446396</v>
      </c>
      <c r="DA89" s="28">
        <v>1026.0334433608755</v>
      </c>
      <c r="DB89" s="28">
        <v>838.34178121557159</v>
      </c>
      <c r="DC89" s="28">
        <v>6.4062690850619859</v>
      </c>
      <c r="DD89" s="28">
        <v>86.984041838624606</v>
      </c>
      <c r="DE89" s="28">
        <v>8.241177221655791</v>
      </c>
      <c r="DF89" s="28">
        <v>19.089193084128713</v>
      </c>
      <c r="DG89" s="28">
        <v>171.1334342634799</v>
      </c>
      <c r="DH89" s="28">
        <v>795.25079176617328</v>
      </c>
      <c r="DI89" s="28">
        <v>0</v>
      </c>
      <c r="DJ89" s="28">
        <v>22.023263606649397</v>
      </c>
      <c r="DK89" s="28">
        <v>292.6074838309969</v>
      </c>
      <c r="DL89" s="28">
        <v>26.258002203975188</v>
      </c>
      <c r="DM89" s="28">
        <v>0</v>
      </c>
      <c r="DN89" s="28">
        <v>185.03594668289421</v>
      </c>
      <c r="DO89" s="28">
        <v>211.59065399255502</v>
      </c>
      <c r="DP89" s="28">
        <v>219.00937638453661</v>
      </c>
      <c r="DQ89" s="28">
        <v>0</v>
      </c>
      <c r="DR89" s="28">
        <v>14.940496184046244</v>
      </c>
      <c r="DS89" s="28">
        <v>0</v>
      </c>
      <c r="DT89" s="28">
        <v>53.158057802360808</v>
      </c>
      <c r="DU89" s="28">
        <v>16.711717666711053</v>
      </c>
      <c r="DV89" s="28">
        <v>76.481444358083479</v>
      </c>
      <c r="DW89" s="28">
        <v>0.22879706659383656</v>
      </c>
      <c r="DX89" s="28">
        <v>0</v>
      </c>
      <c r="DY89" s="28">
        <v>14.536383201864318</v>
      </c>
      <c r="DZ89" s="28">
        <v>9.6055826180263182</v>
      </c>
      <c r="EA89" s="28">
        <v>306.67482531929357</v>
      </c>
      <c r="EB89" s="28">
        <v>16.017314635228416</v>
      </c>
      <c r="EC89" s="28">
        <v>32768.655579091428</v>
      </c>
      <c r="ED89" s="28">
        <v>279.90401104631826</v>
      </c>
      <c r="EE89" s="28">
        <v>45.969855100527361</v>
      </c>
      <c r="EF89" s="28">
        <v>733.54044844063401</v>
      </c>
      <c r="EG89" s="28">
        <v>3435.8103098162942</v>
      </c>
      <c r="EH89" s="28">
        <v>0</v>
      </c>
      <c r="EI89" s="28">
        <v>86.153305986845922</v>
      </c>
      <c r="EJ89" s="28">
        <v>1.2069999517788939</v>
      </c>
      <c r="EK89" s="28">
        <v>3206.1182822013325</v>
      </c>
      <c r="EL89" s="28">
        <v>889.3337539798124</v>
      </c>
      <c r="EM89" s="28">
        <v>0</v>
      </c>
      <c r="EN89" s="28">
        <v>60.012183696753716</v>
      </c>
      <c r="EO89" s="28">
        <v>20.12202485433496</v>
      </c>
      <c r="EP89" s="28">
        <v>0</v>
      </c>
      <c r="EQ89" s="28">
        <v>0</v>
      </c>
      <c r="ER89" s="28">
        <v>0</v>
      </c>
      <c r="ES89" s="28">
        <f t="shared" si="2"/>
        <v>131157.02219248339</v>
      </c>
      <c r="ET89" s="28">
        <v>119934.91237210426</v>
      </c>
      <c r="EU89" s="28">
        <v>0</v>
      </c>
      <c r="EV89" s="28">
        <v>0</v>
      </c>
      <c r="EW89" s="28">
        <v>0</v>
      </c>
      <c r="EX89" s="28">
        <v>0</v>
      </c>
      <c r="EY89" s="28">
        <v>0</v>
      </c>
      <c r="EZ89" s="28">
        <v>51102.183656603884</v>
      </c>
      <c r="FA89" s="28">
        <f t="shared" si="3"/>
        <v>302194.11822119157</v>
      </c>
      <c r="FB89" s="33">
        <f>+FA89-Cuadro_Oferta_2013!EX89</f>
        <v>0</v>
      </c>
      <c r="AMC89"/>
      <c r="AMD89"/>
      <c r="AME89"/>
      <c r="AMF89"/>
      <c r="AMG89"/>
      <c r="AMH89"/>
      <c r="AMI89"/>
      <c r="AMJ89"/>
    </row>
    <row r="90" spans="1:1024" s="5" customFormat="1" x14ac:dyDescent="0.25">
      <c r="A90" s="9">
        <v>86</v>
      </c>
      <c r="B90" s="22"/>
      <c r="C90" s="24" t="s">
        <v>459</v>
      </c>
      <c r="D90" s="25" t="s">
        <v>460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8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8">
        <v>0</v>
      </c>
      <c r="U90" s="28">
        <v>0</v>
      </c>
      <c r="V90" s="28">
        <v>0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8">
        <v>0</v>
      </c>
      <c r="AC90" s="28">
        <v>0</v>
      </c>
      <c r="AD90" s="28">
        <v>0</v>
      </c>
      <c r="AE90" s="28">
        <v>0</v>
      </c>
      <c r="AF90" s="28">
        <v>0</v>
      </c>
      <c r="AG90" s="28">
        <v>0</v>
      </c>
      <c r="AH90" s="28">
        <v>0</v>
      </c>
      <c r="AI90" s="28">
        <v>0</v>
      </c>
      <c r="AJ90" s="28">
        <v>0</v>
      </c>
      <c r="AK90" s="28">
        <v>0</v>
      </c>
      <c r="AL90" s="28">
        <v>0</v>
      </c>
      <c r="AM90" s="28">
        <v>0</v>
      </c>
      <c r="AN90" s="28">
        <v>0</v>
      </c>
      <c r="AO90" s="28">
        <v>0</v>
      </c>
      <c r="AP90" s="28">
        <v>0</v>
      </c>
      <c r="AQ90" s="28">
        <v>0</v>
      </c>
      <c r="AR90" s="28">
        <v>0</v>
      </c>
      <c r="AS90" s="28">
        <v>0</v>
      </c>
      <c r="AT90" s="28">
        <v>0</v>
      </c>
      <c r="AU90" s="28">
        <v>0</v>
      </c>
      <c r="AV90" s="28">
        <v>0</v>
      </c>
      <c r="AW90" s="28">
        <v>0</v>
      </c>
      <c r="AX90" s="28">
        <v>0</v>
      </c>
      <c r="AY90" s="28">
        <v>0</v>
      </c>
      <c r="AZ90" s="28">
        <v>0</v>
      </c>
      <c r="BA90" s="28">
        <v>0</v>
      </c>
      <c r="BB90" s="28">
        <v>0</v>
      </c>
      <c r="BC90" s="28">
        <v>0</v>
      </c>
      <c r="BD90" s="28">
        <v>0</v>
      </c>
      <c r="BE90" s="28">
        <v>0</v>
      </c>
      <c r="BF90" s="28">
        <v>0</v>
      </c>
      <c r="BG90" s="28">
        <v>0</v>
      </c>
      <c r="BH90" s="28">
        <v>0</v>
      </c>
      <c r="BI90" s="28">
        <v>0</v>
      </c>
      <c r="BJ90" s="28">
        <v>0</v>
      </c>
      <c r="BK90" s="28">
        <v>0</v>
      </c>
      <c r="BL90" s="28">
        <v>0</v>
      </c>
      <c r="BM90" s="28">
        <v>0</v>
      </c>
      <c r="BN90" s="28">
        <v>0</v>
      </c>
      <c r="BO90" s="28">
        <v>0</v>
      </c>
      <c r="BP90" s="28">
        <v>0</v>
      </c>
      <c r="BQ90" s="28">
        <v>0</v>
      </c>
      <c r="BR90" s="28">
        <v>0</v>
      </c>
      <c r="BS90" s="28">
        <v>0</v>
      </c>
      <c r="BT90" s="28">
        <v>0</v>
      </c>
      <c r="BU90" s="28">
        <v>0</v>
      </c>
      <c r="BV90" s="28">
        <v>0</v>
      </c>
      <c r="BW90" s="28">
        <v>0</v>
      </c>
      <c r="BX90" s="28">
        <v>0</v>
      </c>
      <c r="BY90" s="28">
        <v>0</v>
      </c>
      <c r="BZ90" s="28">
        <v>0</v>
      </c>
      <c r="CA90" s="28">
        <v>0</v>
      </c>
      <c r="CB90" s="28">
        <v>0</v>
      </c>
      <c r="CC90" s="28">
        <v>0</v>
      </c>
      <c r="CD90" s="28">
        <v>0</v>
      </c>
      <c r="CE90" s="28">
        <v>0</v>
      </c>
      <c r="CF90" s="28">
        <v>0</v>
      </c>
      <c r="CG90" s="28">
        <v>0</v>
      </c>
      <c r="CH90" s="28">
        <v>0</v>
      </c>
      <c r="CI90" s="28">
        <v>0</v>
      </c>
      <c r="CJ90" s="28">
        <v>0</v>
      </c>
      <c r="CK90" s="28">
        <v>0</v>
      </c>
      <c r="CL90" s="28">
        <v>0</v>
      </c>
      <c r="CM90" s="28">
        <v>0</v>
      </c>
      <c r="CN90" s="28">
        <v>0</v>
      </c>
      <c r="CO90" s="28">
        <v>0</v>
      </c>
      <c r="CP90" s="28">
        <v>0</v>
      </c>
      <c r="CQ90" s="28">
        <v>0</v>
      </c>
      <c r="CR90" s="28">
        <v>0</v>
      </c>
      <c r="CS90" s="28">
        <v>0</v>
      </c>
      <c r="CT90" s="28">
        <v>0</v>
      </c>
      <c r="CU90" s="28">
        <v>0</v>
      </c>
      <c r="CV90" s="28">
        <v>0</v>
      </c>
      <c r="CW90" s="28">
        <v>0</v>
      </c>
      <c r="CX90" s="28">
        <v>0</v>
      </c>
      <c r="CY90" s="28">
        <v>0</v>
      </c>
      <c r="CZ90" s="28">
        <v>0</v>
      </c>
      <c r="DA90" s="28">
        <v>0</v>
      </c>
      <c r="DB90" s="28">
        <v>0</v>
      </c>
      <c r="DC90" s="28">
        <v>0</v>
      </c>
      <c r="DD90" s="28">
        <v>0</v>
      </c>
      <c r="DE90" s="28">
        <v>0</v>
      </c>
      <c r="DF90" s="28">
        <v>0</v>
      </c>
      <c r="DG90" s="28">
        <v>0</v>
      </c>
      <c r="DH90" s="28">
        <v>0</v>
      </c>
      <c r="DI90" s="28">
        <v>0</v>
      </c>
      <c r="DJ90" s="28">
        <v>0</v>
      </c>
      <c r="DK90" s="28">
        <v>0</v>
      </c>
      <c r="DL90" s="28">
        <v>0</v>
      </c>
      <c r="DM90" s="28">
        <v>0</v>
      </c>
      <c r="DN90" s="28">
        <v>0</v>
      </c>
      <c r="DO90" s="28">
        <v>0</v>
      </c>
      <c r="DP90" s="28">
        <v>0</v>
      </c>
      <c r="DQ90" s="28">
        <v>0</v>
      </c>
      <c r="DR90" s="28">
        <v>0</v>
      </c>
      <c r="DS90" s="28">
        <v>0</v>
      </c>
      <c r="DT90" s="28">
        <v>0</v>
      </c>
      <c r="DU90" s="28">
        <v>0</v>
      </c>
      <c r="DV90" s="28">
        <v>0</v>
      </c>
      <c r="DW90" s="28">
        <v>0</v>
      </c>
      <c r="DX90" s="28">
        <v>0</v>
      </c>
      <c r="DY90" s="28">
        <v>0</v>
      </c>
      <c r="DZ90" s="28">
        <v>0</v>
      </c>
      <c r="EA90" s="28">
        <v>0</v>
      </c>
      <c r="EB90" s="28">
        <v>0</v>
      </c>
      <c r="EC90" s="28">
        <v>0</v>
      </c>
      <c r="ED90" s="28">
        <v>0</v>
      </c>
      <c r="EE90" s="28">
        <v>0</v>
      </c>
      <c r="EF90" s="28">
        <v>0</v>
      </c>
      <c r="EG90" s="28">
        <v>0</v>
      </c>
      <c r="EH90" s="28">
        <v>0</v>
      </c>
      <c r="EI90" s="28">
        <v>0</v>
      </c>
      <c r="EJ90" s="28">
        <v>0</v>
      </c>
      <c r="EK90" s="28">
        <v>0</v>
      </c>
      <c r="EL90" s="28">
        <v>0</v>
      </c>
      <c r="EM90" s="28">
        <v>0</v>
      </c>
      <c r="EN90" s="28">
        <v>0</v>
      </c>
      <c r="EO90" s="28">
        <v>0</v>
      </c>
      <c r="EP90" s="28">
        <v>0</v>
      </c>
      <c r="EQ90" s="28">
        <v>0</v>
      </c>
      <c r="ER90" s="28">
        <v>0</v>
      </c>
      <c r="ES90" s="28">
        <f t="shared" si="2"/>
        <v>0</v>
      </c>
      <c r="ET90" s="28">
        <v>0</v>
      </c>
      <c r="EU90" s="28">
        <v>0</v>
      </c>
      <c r="EV90" s="28">
        <v>0</v>
      </c>
      <c r="EW90" s="28">
        <v>1017959.683844653</v>
      </c>
      <c r="EX90" s="28">
        <v>0</v>
      </c>
      <c r="EY90" s="28">
        <v>0</v>
      </c>
      <c r="EZ90" s="28">
        <v>0</v>
      </c>
      <c r="FA90" s="28">
        <f t="shared" si="3"/>
        <v>1017959.683844653</v>
      </c>
      <c r="FB90" s="33">
        <f>+FA90-Cuadro_Oferta_2013!EX90</f>
        <v>0</v>
      </c>
      <c r="AMC90"/>
      <c r="AMD90"/>
      <c r="AME90"/>
      <c r="AMF90"/>
      <c r="AMG90"/>
      <c r="AMH90"/>
      <c r="AMI90"/>
      <c r="AMJ90"/>
    </row>
    <row r="91" spans="1:1024" s="5" customFormat="1" x14ac:dyDescent="0.25">
      <c r="A91" s="9">
        <v>87</v>
      </c>
      <c r="B91" s="22"/>
      <c r="C91" s="24" t="s">
        <v>461</v>
      </c>
      <c r="D91" s="25" t="s">
        <v>462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8">
        <v>0</v>
      </c>
      <c r="U91" s="28">
        <v>0</v>
      </c>
      <c r="V91" s="28">
        <v>0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8">
        <v>0</v>
      </c>
      <c r="AC91" s="28">
        <v>0</v>
      </c>
      <c r="AD91" s="28">
        <v>0</v>
      </c>
      <c r="AE91" s="28">
        <v>0</v>
      </c>
      <c r="AF91" s="28">
        <v>0</v>
      </c>
      <c r="AG91" s="28">
        <v>0</v>
      </c>
      <c r="AH91" s="28">
        <v>0</v>
      </c>
      <c r="AI91" s="28">
        <v>0</v>
      </c>
      <c r="AJ91" s="28">
        <v>0</v>
      </c>
      <c r="AK91" s="28">
        <v>0</v>
      </c>
      <c r="AL91" s="28">
        <v>0</v>
      </c>
      <c r="AM91" s="28">
        <v>0</v>
      </c>
      <c r="AN91" s="28">
        <v>0</v>
      </c>
      <c r="AO91" s="28">
        <v>0</v>
      </c>
      <c r="AP91" s="28">
        <v>0</v>
      </c>
      <c r="AQ91" s="28">
        <v>0</v>
      </c>
      <c r="AR91" s="28">
        <v>0</v>
      </c>
      <c r="AS91" s="28">
        <v>0</v>
      </c>
      <c r="AT91" s="28">
        <v>0</v>
      </c>
      <c r="AU91" s="28">
        <v>0</v>
      </c>
      <c r="AV91" s="28">
        <v>0</v>
      </c>
      <c r="AW91" s="28">
        <v>0</v>
      </c>
      <c r="AX91" s="28">
        <v>0</v>
      </c>
      <c r="AY91" s="28">
        <v>0</v>
      </c>
      <c r="AZ91" s="28">
        <v>0</v>
      </c>
      <c r="BA91" s="28">
        <v>0</v>
      </c>
      <c r="BB91" s="28">
        <v>0</v>
      </c>
      <c r="BC91" s="28">
        <v>0</v>
      </c>
      <c r="BD91" s="28">
        <v>0</v>
      </c>
      <c r="BE91" s="28">
        <v>0</v>
      </c>
      <c r="BF91" s="28">
        <v>0</v>
      </c>
      <c r="BG91" s="28">
        <v>0</v>
      </c>
      <c r="BH91" s="28">
        <v>0</v>
      </c>
      <c r="BI91" s="28">
        <v>0</v>
      </c>
      <c r="BJ91" s="28">
        <v>0</v>
      </c>
      <c r="BK91" s="28">
        <v>0</v>
      </c>
      <c r="BL91" s="28">
        <v>0</v>
      </c>
      <c r="BM91" s="28">
        <v>0</v>
      </c>
      <c r="BN91" s="28">
        <v>0</v>
      </c>
      <c r="BO91" s="28">
        <v>0</v>
      </c>
      <c r="BP91" s="28">
        <v>0</v>
      </c>
      <c r="BQ91" s="28">
        <v>0</v>
      </c>
      <c r="BR91" s="28">
        <v>0</v>
      </c>
      <c r="BS91" s="28">
        <v>0</v>
      </c>
      <c r="BT91" s="28">
        <v>0</v>
      </c>
      <c r="BU91" s="28">
        <v>0</v>
      </c>
      <c r="BV91" s="28">
        <v>0</v>
      </c>
      <c r="BW91" s="28">
        <v>0</v>
      </c>
      <c r="BX91" s="28">
        <v>0</v>
      </c>
      <c r="BY91" s="28">
        <v>0</v>
      </c>
      <c r="BZ91" s="28">
        <v>0</v>
      </c>
      <c r="CA91" s="28">
        <v>0</v>
      </c>
      <c r="CB91" s="28">
        <v>0</v>
      </c>
      <c r="CC91" s="28">
        <v>0</v>
      </c>
      <c r="CD91" s="28">
        <v>0</v>
      </c>
      <c r="CE91" s="28">
        <v>0</v>
      </c>
      <c r="CF91" s="28">
        <v>0</v>
      </c>
      <c r="CG91" s="28">
        <v>0</v>
      </c>
      <c r="CH91" s="28">
        <v>0</v>
      </c>
      <c r="CI91" s="28">
        <v>0</v>
      </c>
      <c r="CJ91" s="28">
        <v>0</v>
      </c>
      <c r="CK91" s="28">
        <v>0</v>
      </c>
      <c r="CL91" s="28">
        <v>0</v>
      </c>
      <c r="CM91" s="28">
        <v>0</v>
      </c>
      <c r="CN91" s="28">
        <v>0</v>
      </c>
      <c r="CO91" s="28">
        <v>0</v>
      </c>
      <c r="CP91" s="28">
        <v>0</v>
      </c>
      <c r="CQ91" s="28">
        <v>0</v>
      </c>
      <c r="CR91" s="28">
        <v>0</v>
      </c>
      <c r="CS91" s="28">
        <v>0</v>
      </c>
      <c r="CT91" s="28">
        <v>0</v>
      </c>
      <c r="CU91" s="28">
        <v>0</v>
      </c>
      <c r="CV91" s="28">
        <v>0</v>
      </c>
      <c r="CW91" s="28">
        <v>0</v>
      </c>
      <c r="CX91" s="28">
        <v>0</v>
      </c>
      <c r="CY91" s="28">
        <v>0</v>
      </c>
      <c r="CZ91" s="28">
        <v>0</v>
      </c>
      <c r="DA91" s="28">
        <v>0</v>
      </c>
      <c r="DB91" s="28">
        <v>0</v>
      </c>
      <c r="DC91" s="28">
        <v>0</v>
      </c>
      <c r="DD91" s="28">
        <v>0</v>
      </c>
      <c r="DE91" s="28">
        <v>0</v>
      </c>
      <c r="DF91" s="28">
        <v>0</v>
      </c>
      <c r="DG91" s="28">
        <v>0</v>
      </c>
      <c r="DH91" s="28">
        <v>0</v>
      </c>
      <c r="DI91" s="28">
        <v>0</v>
      </c>
      <c r="DJ91" s="28">
        <v>0</v>
      </c>
      <c r="DK91" s="28">
        <v>0</v>
      </c>
      <c r="DL91" s="28">
        <v>0</v>
      </c>
      <c r="DM91" s="28">
        <v>0</v>
      </c>
      <c r="DN91" s="28">
        <v>0</v>
      </c>
      <c r="DO91" s="28">
        <v>0</v>
      </c>
      <c r="DP91" s="28">
        <v>0</v>
      </c>
      <c r="DQ91" s="28">
        <v>0</v>
      </c>
      <c r="DR91" s="28">
        <v>0</v>
      </c>
      <c r="DS91" s="28">
        <v>0</v>
      </c>
      <c r="DT91" s="28">
        <v>0</v>
      </c>
      <c r="DU91" s="28">
        <v>0</v>
      </c>
      <c r="DV91" s="28">
        <v>0</v>
      </c>
      <c r="DW91" s="28">
        <v>0</v>
      </c>
      <c r="DX91" s="28">
        <v>0</v>
      </c>
      <c r="DY91" s="28">
        <v>0</v>
      </c>
      <c r="DZ91" s="28">
        <v>0</v>
      </c>
      <c r="EA91" s="28">
        <v>0</v>
      </c>
      <c r="EB91" s="28">
        <v>0</v>
      </c>
      <c r="EC91" s="28">
        <v>0</v>
      </c>
      <c r="ED91" s="28">
        <v>0</v>
      </c>
      <c r="EE91" s="28">
        <v>0</v>
      </c>
      <c r="EF91" s="28">
        <v>0</v>
      </c>
      <c r="EG91" s="28">
        <v>0</v>
      </c>
      <c r="EH91" s="28">
        <v>0</v>
      </c>
      <c r="EI91" s="28">
        <v>0</v>
      </c>
      <c r="EJ91" s="28">
        <v>0</v>
      </c>
      <c r="EK91" s="28">
        <v>0</v>
      </c>
      <c r="EL91" s="28">
        <v>0</v>
      </c>
      <c r="EM91" s="28">
        <v>0</v>
      </c>
      <c r="EN91" s="28">
        <v>0</v>
      </c>
      <c r="EO91" s="28">
        <v>0</v>
      </c>
      <c r="EP91" s="28">
        <v>0</v>
      </c>
      <c r="EQ91" s="28">
        <v>0</v>
      </c>
      <c r="ER91" s="28">
        <v>0</v>
      </c>
      <c r="ES91" s="28">
        <f t="shared" si="2"/>
        <v>0</v>
      </c>
      <c r="ET91" s="28">
        <v>0</v>
      </c>
      <c r="EU91" s="28">
        <v>0</v>
      </c>
      <c r="EV91" s="28">
        <v>0</v>
      </c>
      <c r="EW91" s="28">
        <v>1126338.6973926546</v>
      </c>
      <c r="EX91" s="28">
        <v>0</v>
      </c>
      <c r="EY91" s="28">
        <v>0</v>
      </c>
      <c r="EZ91" s="28">
        <v>0</v>
      </c>
      <c r="FA91" s="28">
        <f t="shared" si="3"/>
        <v>1126338.6973926546</v>
      </c>
      <c r="FB91" s="33">
        <f>+FA91-Cuadro_Oferta_2013!EX91</f>
        <v>0</v>
      </c>
      <c r="AMC91"/>
      <c r="AMD91"/>
      <c r="AME91"/>
      <c r="AMF91"/>
      <c r="AMG91"/>
      <c r="AMH91"/>
      <c r="AMI91"/>
      <c r="AMJ91"/>
    </row>
    <row r="92" spans="1:1024" s="5" customFormat="1" x14ac:dyDescent="0.25">
      <c r="A92" s="9">
        <v>88</v>
      </c>
      <c r="B92" s="22"/>
      <c r="C92" s="24" t="s">
        <v>463</v>
      </c>
      <c r="D92" s="25" t="s">
        <v>464</v>
      </c>
      <c r="E92" s="28">
        <v>0</v>
      </c>
      <c r="F92" s="28">
        <v>0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8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8">
        <v>0</v>
      </c>
      <c r="U92" s="28">
        <v>0</v>
      </c>
      <c r="V92" s="28">
        <v>0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8">
        <v>0</v>
      </c>
      <c r="AC92" s="28">
        <v>0</v>
      </c>
      <c r="AD92" s="28">
        <v>0</v>
      </c>
      <c r="AE92" s="28">
        <v>0</v>
      </c>
      <c r="AF92" s="28">
        <v>0</v>
      </c>
      <c r="AG92" s="28">
        <v>0</v>
      </c>
      <c r="AH92" s="28">
        <v>0</v>
      </c>
      <c r="AI92" s="28">
        <v>0</v>
      </c>
      <c r="AJ92" s="28">
        <v>0</v>
      </c>
      <c r="AK92" s="28">
        <v>0</v>
      </c>
      <c r="AL92" s="28">
        <v>0</v>
      </c>
      <c r="AM92" s="28">
        <v>0</v>
      </c>
      <c r="AN92" s="28">
        <v>0</v>
      </c>
      <c r="AO92" s="28">
        <v>0</v>
      </c>
      <c r="AP92" s="28">
        <v>0</v>
      </c>
      <c r="AQ92" s="28">
        <v>0</v>
      </c>
      <c r="AR92" s="28">
        <v>0</v>
      </c>
      <c r="AS92" s="28">
        <v>0</v>
      </c>
      <c r="AT92" s="28">
        <v>0</v>
      </c>
      <c r="AU92" s="28">
        <v>0</v>
      </c>
      <c r="AV92" s="28">
        <v>0</v>
      </c>
      <c r="AW92" s="28">
        <v>0</v>
      </c>
      <c r="AX92" s="28">
        <v>0</v>
      </c>
      <c r="AY92" s="28">
        <v>0</v>
      </c>
      <c r="AZ92" s="28">
        <v>0</v>
      </c>
      <c r="BA92" s="28">
        <v>0</v>
      </c>
      <c r="BB92" s="28">
        <v>0</v>
      </c>
      <c r="BC92" s="28">
        <v>0</v>
      </c>
      <c r="BD92" s="28">
        <v>0</v>
      </c>
      <c r="BE92" s="28">
        <v>0</v>
      </c>
      <c r="BF92" s="28">
        <v>0</v>
      </c>
      <c r="BG92" s="28">
        <v>0</v>
      </c>
      <c r="BH92" s="28">
        <v>0</v>
      </c>
      <c r="BI92" s="28">
        <v>0</v>
      </c>
      <c r="BJ92" s="28">
        <v>0</v>
      </c>
      <c r="BK92" s="28">
        <v>0</v>
      </c>
      <c r="BL92" s="28">
        <v>0</v>
      </c>
      <c r="BM92" s="28">
        <v>0</v>
      </c>
      <c r="BN92" s="28">
        <v>0</v>
      </c>
      <c r="BO92" s="28">
        <v>0</v>
      </c>
      <c r="BP92" s="28">
        <v>0</v>
      </c>
      <c r="BQ92" s="28">
        <v>0</v>
      </c>
      <c r="BR92" s="28">
        <v>0</v>
      </c>
      <c r="BS92" s="28">
        <v>0</v>
      </c>
      <c r="BT92" s="28">
        <v>0</v>
      </c>
      <c r="BU92" s="28">
        <v>0</v>
      </c>
      <c r="BV92" s="28">
        <v>0</v>
      </c>
      <c r="BW92" s="28">
        <v>0</v>
      </c>
      <c r="BX92" s="28">
        <v>0</v>
      </c>
      <c r="BY92" s="28">
        <v>0</v>
      </c>
      <c r="BZ92" s="28">
        <v>0</v>
      </c>
      <c r="CA92" s="28">
        <v>0</v>
      </c>
      <c r="CB92" s="28">
        <v>0</v>
      </c>
      <c r="CC92" s="28">
        <v>0</v>
      </c>
      <c r="CD92" s="28">
        <v>0</v>
      </c>
      <c r="CE92" s="28">
        <v>0</v>
      </c>
      <c r="CF92" s="28">
        <v>0</v>
      </c>
      <c r="CG92" s="28">
        <v>0</v>
      </c>
      <c r="CH92" s="28">
        <v>0</v>
      </c>
      <c r="CI92" s="28">
        <v>0</v>
      </c>
      <c r="CJ92" s="28">
        <v>0</v>
      </c>
      <c r="CK92" s="28">
        <v>0</v>
      </c>
      <c r="CL92" s="28">
        <v>0</v>
      </c>
      <c r="CM92" s="28">
        <v>0</v>
      </c>
      <c r="CN92" s="28">
        <v>0</v>
      </c>
      <c r="CO92" s="28">
        <v>0</v>
      </c>
      <c r="CP92" s="28">
        <v>0</v>
      </c>
      <c r="CQ92" s="28">
        <v>0</v>
      </c>
      <c r="CR92" s="28">
        <v>0</v>
      </c>
      <c r="CS92" s="28">
        <v>0</v>
      </c>
      <c r="CT92" s="28">
        <v>0</v>
      </c>
      <c r="CU92" s="28">
        <v>0</v>
      </c>
      <c r="CV92" s="28">
        <v>0</v>
      </c>
      <c r="CW92" s="28">
        <v>0</v>
      </c>
      <c r="CX92" s="28">
        <v>0</v>
      </c>
      <c r="CY92" s="28">
        <v>0</v>
      </c>
      <c r="CZ92" s="28">
        <v>0</v>
      </c>
      <c r="DA92" s="28">
        <v>0</v>
      </c>
      <c r="DB92" s="28">
        <v>0</v>
      </c>
      <c r="DC92" s="28">
        <v>0</v>
      </c>
      <c r="DD92" s="28">
        <v>0</v>
      </c>
      <c r="DE92" s="28">
        <v>0</v>
      </c>
      <c r="DF92" s="28">
        <v>0</v>
      </c>
      <c r="DG92" s="28">
        <v>0</v>
      </c>
      <c r="DH92" s="28">
        <v>0</v>
      </c>
      <c r="DI92" s="28">
        <v>0</v>
      </c>
      <c r="DJ92" s="28">
        <v>0</v>
      </c>
      <c r="DK92" s="28">
        <v>0</v>
      </c>
      <c r="DL92" s="28">
        <v>0</v>
      </c>
      <c r="DM92" s="28">
        <v>0</v>
      </c>
      <c r="DN92" s="28">
        <v>0</v>
      </c>
      <c r="DO92" s="28">
        <v>0</v>
      </c>
      <c r="DP92" s="28">
        <v>0</v>
      </c>
      <c r="DQ92" s="28">
        <v>0</v>
      </c>
      <c r="DR92" s="28">
        <v>0</v>
      </c>
      <c r="DS92" s="28">
        <v>0</v>
      </c>
      <c r="DT92" s="28">
        <v>0</v>
      </c>
      <c r="DU92" s="28">
        <v>0</v>
      </c>
      <c r="DV92" s="28">
        <v>0</v>
      </c>
      <c r="DW92" s="28">
        <v>0</v>
      </c>
      <c r="DX92" s="28">
        <v>0</v>
      </c>
      <c r="DY92" s="28">
        <v>0</v>
      </c>
      <c r="DZ92" s="28">
        <v>0</v>
      </c>
      <c r="EA92" s="28">
        <v>0</v>
      </c>
      <c r="EB92" s="28">
        <v>0</v>
      </c>
      <c r="EC92" s="28">
        <v>0</v>
      </c>
      <c r="ED92" s="28">
        <v>0</v>
      </c>
      <c r="EE92" s="28">
        <v>0</v>
      </c>
      <c r="EF92" s="28">
        <v>0</v>
      </c>
      <c r="EG92" s="28">
        <v>0</v>
      </c>
      <c r="EH92" s="28">
        <v>0</v>
      </c>
      <c r="EI92" s="28">
        <v>0</v>
      </c>
      <c r="EJ92" s="28">
        <v>0</v>
      </c>
      <c r="EK92" s="28">
        <v>0</v>
      </c>
      <c r="EL92" s="28">
        <v>0</v>
      </c>
      <c r="EM92" s="28">
        <v>0</v>
      </c>
      <c r="EN92" s="28">
        <v>0</v>
      </c>
      <c r="EO92" s="28">
        <v>0</v>
      </c>
      <c r="EP92" s="28">
        <v>0</v>
      </c>
      <c r="EQ92" s="28">
        <v>0</v>
      </c>
      <c r="ER92" s="28">
        <v>0</v>
      </c>
      <c r="ES92" s="28">
        <f t="shared" si="2"/>
        <v>0</v>
      </c>
      <c r="ET92" s="28">
        <v>0</v>
      </c>
      <c r="EU92" s="28">
        <v>0</v>
      </c>
      <c r="EV92" s="28">
        <v>0</v>
      </c>
      <c r="EW92" s="28">
        <v>228350.1052868329</v>
      </c>
      <c r="EX92" s="28">
        <v>0</v>
      </c>
      <c r="EY92" s="28">
        <v>0</v>
      </c>
      <c r="EZ92" s="28">
        <v>0</v>
      </c>
      <c r="FA92" s="28">
        <f t="shared" si="3"/>
        <v>228350.1052868329</v>
      </c>
      <c r="FB92" s="33">
        <f>+FA92-Cuadro_Oferta_2013!EX92</f>
        <v>0</v>
      </c>
      <c r="AMC92"/>
      <c r="AMD92"/>
      <c r="AME92"/>
      <c r="AMF92"/>
      <c r="AMG92"/>
      <c r="AMH92"/>
      <c r="AMI92"/>
      <c r="AMJ92"/>
    </row>
    <row r="93" spans="1:1024" s="5" customFormat="1" ht="38.25" x14ac:dyDescent="0.25">
      <c r="A93" s="9">
        <v>89</v>
      </c>
      <c r="B93" s="22"/>
      <c r="C93" s="24" t="s">
        <v>465</v>
      </c>
      <c r="D93" s="25" t="s">
        <v>466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>
        <v>0</v>
      </c>
      <c r="L93" s="28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8">
        <v>0</v>
      </c>
      <c r="U93" s="28">
        <v>0</v>
      </c>
      <c r="V93" s="28">
        <v>0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8">
        <v>0</v>
      </c>
      <c r="AC93" s="28">
        <v>0</v>
      </c>
      <c r="AD93" s="28">
        <v>0</v>
      </c>
      <c r="AE93" s="28">
        <v>0</v>
      </c>
      <c r="AF93" s="28">
        <v>0</v>
      </c>
      <c r="AG93" s="28">
        <v>0</v>
      </c>
      <c r="AH93" s="28">
        <v>0</v>
      </c>
      <c r="AI93" s="28">
        <v>0</v>
      </c>
      <c r="AJ93" s="28">
        <v>0</v>
      </c>
      <c r="AK93" s="28">
        <v>0</v>
      </c>
      <c r="AL93" s="28">
        <v>0</v>
      </c>
      <c r="AM93" s="28">
        <v>0</v>
      </c>
      <c r="AN93" s="28">
        <v>0</v>
      </c>
      <c r="AO93" s="28">
        <v>0</v>
      </c>
      <c r="AP93" s="28">
        <v>0</v>
      </c>
      <c r="AQ93" s="28">
        <v>0</v>
      </c>
      <c r="AR93" s="28">
        <v>0</v>
      </c>
      <c r="AS93" s="28">
        <v>0</v>
      </c>
      <c r="AT93" s="28">
        <v>0</v>
      </c>
      <c r="AU93" s="28">
        <v>0</v>
      </c>
      <c r="AV93" s="28">
        <v>0</v>
      </c>
      <c r="AW93" s="28">
        <v>0</v>
      </c>
      <c r="AX93" s="28">
        <v>0</v>
      </c>
      <c r="AY93" s="28">
        <v>0</v>
      </c>
      <c r="AZ93" s="28">
        <v>0</v>
      </c>
      <c r="BA93" s="28">
        <v>0</v>
      </c>
      <c r="BB93" s="28">
        <v>0</v>
      </c>
      <c r="BC93" s="28">
        <v>0</v>
      </c>
      <c r="BD93" s="28">
        <v>0</v>
      </c>
      <c r="BE93" s="28">
        <v>0</v>
      </c>
      <c r="BF93" s="28">
        <v>0</v>
      </c>
      <c r="BG93" s="28">
        <v>0</v>
      </c>
      <c r="BH93" s="28">
        <v>0</v>
      </c>
      <c r="BI93" s="28">
        <v>0</v>
      </c>
      <c r="BJ93" s="28">
        <v>0</v>
      </c>
      <c r="BK93" s="28">
        <v>0</v>
      </c>
      <c r="BL93" s="28">
        <v>0</v>
      </c>
      <c r="BM93" s="28">
        <v>0</v>
      </c>
      <c r="BN93" s="28">
        <v>0</v>
      </c>
      <c r="BO93" s="28">
        <v>0</v>
      </c>
      <c r="BP93" s="28">
        <v>0</v>
      </c>
      <c r="BQ93" s="28">
        <v>0</v>
      </c>
      <c r="BR93" s="28">
        <v>0</v>
      </c>
      <c r="BS93" s="28">
        <v>0</v>
      </c>
      <c r="BT93" s="28">
        <v>0</v>
      </c>
      <c r="BU93" s="28">
        <v>0</v>
      </c>
      <c r="BV93" s="28">
        <v>0</v>
      </c>
      <c r="BW93" s="28">
        <v>0</v>
      </c>
      <c r="BX93" s="28">
        <v>0</v>
      </c>
      <c r="BY93" s="28">
        <v>0</v>
      </c>
      <c r="BZ93" s="28">
        <v>0</v>
      </c>
      <c r="CA93" s="28">
        <v>0</v>
      </c>
      <c r="CB93" s="28">
        <v>0</v>
      </c>
      <c r="CC93" s="28">
        <v>0</v>
      </c>
      <c r="CD93" s="28">
        <v>0</v>
      </c>
      <c r="CE93" s="28">
        <v>0</v>
      </c>
      <c r="CF93" s="28">
        <v>0</v>
      </c>
      <c r="CG93" s="28">
        <v>0</v>
      </c>
      <c r="CH93" s="28">
        <v>0</v>
      </c>
      <c r="CI93" s="28">
        <v>0</v>
      </c>
      <c r="CJ93" s="28">
        <v>0</v>
      </c>
      <c r="CK93" s="28">
        <v>0</v>
      </c>
      <c r="CL93" s="28">
        <v>0</v>
      </c>
      <c r="CM93" s="28">
        <v>0</v>
      </c>
      <c r="CN93" s="28">
        <v>0</v>
      </c>
      <c r="CO93" s="28">
        <v>0</v>
      </c>
      <c r="CP93" s="28">
        <v>0</v>
      </c>
      <c r="CQ93" s="28">
        <v>0</v>
      </c>
      <c r="CR93" s="28">
        <v>0</v>
      </c>
      <c r="CS93" s="28">
        <v>0</v>
      </c>
      <c r="CT93" s="28">
        <v>0</v>
      </c>
      <c r="CU93" s="28">
        <v>0</v>
      </c>
      <c r="CV93" s="28">
        <v>0</v>
      </c>
      <c r="CW93" s="28">
        <v>0</v>
      </c>
      <c r="CX93" s="28">
        <v>0</v>
      </c>
      <c r="CY93" s="28">
        <v>0</v>
      </c>
      <c r="CZ93" s="28">
        <v>0</v>
      </c>
      <c r="DA93" s="28">
        <v>0</v>
      </c>
      <c r="DB93" s="28">
        <v>0</v>
      </c>
      <c r="DC93" s="28">
        <v>0</v>
      </c>
      <c r="DD93" s="28">
        <v>0</v>
      </c>
      <c r="DE93" s="28">
        <v>0</v>
      </c>
      <c r="DF93" s="28">
        <v>0</v>
      </c>
      <c r="DG93" s="28">
        <v>0</v>
      </c>
      <c r="DH93" s="28">
        <v>0</v>
      </c>
      <c r="DI93" s="28">
        <v>0</v>
      </c>
      <c r="DJ93" s="28">
        <v>0</v>
      </c>
      <c r="DK93" s="28">
        <v>0</v>
      </c>
      <c r="DL93" s="28">
        <v>0</v>
      </c>
      <c r="DM93" s="28">
        <v>0</v>
      </c>
      <c r="DN93" s="28">
        <v>0</v>
      </c>
      <c r="DO93" s="28">
        <v>0</v>
      </c>
      <c r="DP93" s="28">
        <v>0</v>
      </c>
      <c r="DQ93" s="28">
        <v>0</v>
      </c>
      <c r="DR93" s="28">
        <v>0</v>
      </c>
      <c r="DS93" s="28">
        <v>0</v>
      </c>
      <c r="DT93" s="28">
        <v>0</v>
      </c>
      <c r="DU93" s="28">
        <v>0</v>
      </c>
      <c r="DV93" s="28">
        <v>0</v>
      </c>
      <c r="DW93" s="28">
        <v>0</v>
      </c>
      <c r="DX93" s="28">
        <v>0</v>
      </c>
      <c r="DY93" s="28">
        <v>0</v>
      </c>
      <c r="DZ93" s="28">
        <v>0</v>
      </c>
      <c r="EA93" s="28">
        <v>0</v>
      </c>
      <c r="EB93" s="28">
        <v>0</v>
      </c>
      <c r="EC93" s="28">
        <v>0</v>
      </c>
      <c r="ED93" s="28">
        <v>0</v>
      </c>
      <c r="EE93" s="28">
        <v>0</v>
      </c>
      <c r="EF93" s="28">
        <v>0</v>
      </c>
      <c r="EG93" s="28">
        <v>0</v>
      </c>
      <c r="EH93" s="28">
        <v>0</v>
      </c>
      <c r="EI93" s="28">
        <v>0</v>
      </c>
      <c r="EJ93" s="28">
        <v>0</v>
      </c>
      <c r="EK93" s="28">
        <v>0</v>
      </c>
      <c r="EL93" s="28">
        <v>0</v>
      </c>
      <c r="EM93" s="28">
        <v>0</v>
      </c>
      <c r="EN93" s="28">
        <v>0</v>
      </c>
      <c r="EO93" s="28">
        <v>0</v>
      </c>
      <c r="EP93" s="28">
        <v>0</v>
      </c>
      <c r="EQ93" s="28">
        <v>0</v>
      </c>
      <c r="ER93" s="28">
        <v>0</v>
      </c>
      <c r="ES93" s="28">
        <f t="shared" si="2"/>
        <v>0</v>
      </c>
      <c r="ET93" s="28">
        <v>0</v>
      </c>
      <c r="EU93" s="28">
        <v>0</v>
      </c>
      <c r="EV93" s="28">
        <v>0</v>
      </c>
      <c r="EW93" s="28">
        <v>705988.05980013649</v>
      </c>
      <c r="EX93" s="28">
        <v>0</v>
      </c>
      <c r="EY93" s="28">
        <v>0</v>
      </c>
      <c r="EZ93" s="28">
        <v>0</v>
      </c>
      <c r="FA93" s="28">
        <f t="shared" si="3"/>
        <v>705988.05980013649</v>
      </c>
      <c r="FB93" s="33">
        <f>+FA93-Cuadro_Oferta_2013!EX93</f>
        <v>0</v>
      </c>
      <c r="AMC93"/>
      <c r="AMD93"/>
      <c r="AME93"/>
      <c r="AMF93"/>
      <c r="AMG93"/>
      <c r="AMH93"/>
      <c r="AMI93"/>
      <c r="AMJ93"/>
    </row>
    <row r="94" spans="1:1024" s="5" customFormat="1" ht="25.5" x14ac:dyDescent="0.25">
      <c r="A94" s="9">
        <v>90</v>
      </c>
      <c r="B94" s="22"/>
      <c r="C94" s="24" t="s">
        <v>467</v>
      </c>
      <c r="D94" s="25" t="s">
        <v>468</v>
      </c>
      <c r="E94" s="28">
        <v>0</v>
      </c>
      <c r="F94" s="28">
        <v>0</v>
      </c>
      <c r="G94" s="28">
        <v>22.727261843751716</v>
      </c>
      <c r="H94" s="28">
        <v>62.58615864777601</v>
      </c>
      <c r="I94" s="28">
        <v>144.83562923737773</v>
      </c>
      <c r="J94" s="28">
        <v>0</v>
      </c>
      <c r="K94" s="28">
        <v>801.43056930014063</v>
      </c>
      <c r="L94" s="28">
        <v>0</v>
      </c>
      <c r="M94" s="28">
        <v>0</v>
      </c>
      <c r="N94" s="28">
        <v>0</v>
      </c>
      <c r="O94" s="28">
        <v>823.54199920295241</v>
      </c>
      <c r="P94" s="28">
        <v>83.163355750428593</v>
      </c>
      <c r="Q94" s="28">
        <v>30.66884077745096</v>
      </c>
      <c r="R94" s="28">
        <v>59.717483362816672</v>
      </c>
      <c r="S94" s="28">
        <v>0</v>
      </c>
      <c r="T94" s="28">
        <v>0</v>
      </c>
      <c r="U94" s="28">
        <v>252.76272198166237</v>
      </c>
      <c r="V94" s="28">
        <v>169.41449733432785</v>
      </c>
      <c r="W94" s="28">
        <v>202.90068225782102</v>
      </c>
      <c r="X94" s="28">
        <v>0</v>
      </c>
      <c r="Y94" s="28">
        <v>872.94026872587187</v>
      </c>
      <c r="Z94" s="28">
        <v>358.38517814452746</v>
      </c>
      <c r="AA94" s="28">
        <v>0</v>
      </c>
      <c r="AB94" s="28">
        <v>24.724561326346578</v>
      </c>
      <c r="AC94" s="28">
        <v>1.7318560617204621</v>
      </c>
      <c r="AD94" s="28">
        <v>893.82831943411497</v>
      </c>
      <c r="AE94" s="28">
        <v>1.3390960407308361</v>
      </c>
      <c r="AF94" s="28">
        <v>0</v>
      </c>
      <c r="AG94" s="28">
        <v>125.60497633570684</v>
      </c>
      <c r="AH94" s="28">
        <v>2833.2436105330794</v>
      </c>
      <c r="AI94" s="28">
        <v>2.4163420464065442</v>
      </c>
      <c r="AJ94" s="28">
        <v>10.807741841143695</v>
      </c>
      <c r="AK94" s="28">
        <v>3324.4739648109944</v>
      </c>
      <c r="AL94" s="28">
        <v>1403.4300387297658</v>
      </c>
      <c r="AM94" s="28">
        <v>856.97270044279117</v>
      </c>
      <c r="AN94" s="28">
        <v>1052.4561144862978</v>
      </c>
      <c r="AO94" s="28">
        <v>477.27931842116453</v>
      </c>
      <c r="AP94" s="28">
        <v>148.84604391062146</v>
      </c>
      <c r="AQ94" s="28">
        <v>103.50336945752935</v>
      </c>
      <c r="AR94" s="28">
        <v>406.84774130485982</v>
      </c>
      <c r="AS94" s="28">
        <v>1769.7680728220598</v>
      </c>
      <c r="AT94" s="28">
        <v>311.10902666135058</v>
      </c>
      <c r="AU94" s="28">
        <v>221.11579627719567</v>
      </c>
      <c r="AV94" s="28">
        <v>220.05324438016845</v>
      </c>
      <c r="AW94" s="28">
        <v>431.48605583970431</v>
      </c>
      <c r="AX94" s="28">
        <v>167.81040874048756</v>
      </c>
      <c r="AY94" s="28">
        <v>811.08130466250532</v>
      </c>
      <c r="AZ94" s="28">
        <v>694.24967079848841</v>
      </c>
      <c r="BA94" s="28">
        <v>32.377681557570526</v>
      </c>
      <c r="BB94" s="28">
        <v>1751.0333430493843</v>
      </c>
      <c r="BC94" s="28">
        <v>201.42364756022425</v>
      </c>
      <c r="BD94" s="28">
        <v>141.10560766167259</v>
      </c>
      <c r="BE94" s="28">
        <v>851.52246295829877</v>
      </c>
      <c r="BF94" s="28">
        <v>56.871221467930425</v>
      </c>
      <c r="BG94" s="28">
        <v>8.7271377670924597</v>
      </c>
      <c r="BH94" s="28">
        <v>341.6383952284416</v>
      </c>
      <c r="BI94" s="28">
        <v>3464.6097643211501</v>
      </c>
      <c r="BJ94" s="28">
        <v>1659.2630089937979</v>
      </c>
      <c r="BK94" s="28">
        <v>0</v>
      </c>
      <c r="BL94" s="28">
        <v>1337.4641065350249</v>
      </c>
      <c r="BM94" s="28">
        <v>21.566375477166318</v>
      </c>
      <c r="BN94" s="28">
        <v>55.265019751600164</v>
      </c>
      <c r="BO94" s="28">
        <v>841.33943228801934</v>
      </c>
      <c r="BP94" s="28">
        <v>14.765492224809361</v>
      </c>
      <c r="BQ94" s="28">
        <v>467.6206476060371</v>
      </c>
      <c r="BR94" s="28">
        <v>1718.9888671229487</v>
      </c>
      <c r="BS94" s="28">
        <v>1886.3394600000192</v>
      </c>
      <c r="BT94" s="28">
        <v>93.797984678964042</v>
      </c>
      <c r="BU94" s="28">
        <v>80.257668110900568</v>
      </c>
      <c r="BV94" s="28">
        <v>2453.5765240242554</v>
      </c>
      <c r="BW94" s="28">
        <v>854.36640422266942</v>
      </c>
      <c r="BX94" s="28">
        <v>473.20692070756797</v>
      </c>
      <c r="BY94" s="28">
        <v>13.238684835412997</v>
      </c>
      <c r="BZ94" s="28">
        <v>228.23583201287499</v>
      </c>
      <c r="CA94" s="28">
        <v>2087.7179038039644</v>
      </c>
      <c r="CB94" s="28">
        <v>125.4508772259978</v>
      </c>
      <c r="CC94" s="28">
        <v>148.25152477169198</v>
      </c>
      <c r="CD94" s="28">
        <v>526.89835855860395</v>
      </c>
      <c r="CE94" s="28">
        <v>2188.7508469329355</v>
      </c>
      <c r="CF94" s="28">
        <v>629.98299355388428</v>
      </c>
      <c r="CG94" s="28">
        <v>2112.370620770615</v>
      </c>
      <c r="CH94" s="28">
        <v>18489.078307797699</v>
      </c>
      <c r="CI94" s="28">
        <v>4636.5260080477437</v>
      </c>
      <c r="CJ94" s="28">
        <v>195.70416820489123</v>
      </c>
      <c r="CK94" s="28">
        <v>1276.0240265014536</v>
      </c>
      <c r="CL94" s="28">
        <v>123032.99773314479</v>
      </c>
      <c r="CM94" s="28">
        <v>235642.13960432942</v>
      </c>
      <c r="CN94" s="28">
        <v>2288.0171133473727</v>
      </c>
      <c r="CO94" s="28">
        <v>31920.960260628672</v>
      </c>
      <c r="CP94" s="28">
        <v>33702.743849254861</v>
      </c>
      <c r="CQ94" s="28">
        <v>35557.405667767758</v>
      </c>
      <c r="CR94" s="28">
        <v>1940.6590023981632</v>
      </c>
      <c r="CS94" s="28">
        <v>751.28597070488945</v>
      </c>
      <c r="CT94" s="28">
        <v>2888.4309202696199</v>
      </c>
      <c r="CU94" s="28">
        <v>0</v>
      </c>
      <c r="CV94" s="28">
        <v>3460.0672458963763</v>
      </c>
      <c r="CW94" s="28">
        <v>11.746502168061822</v>
      </c>
      <c r="CX94" s="28">
        <v>878.23728456192748</v>
      </c>
      <c r="CY94" s="28">
        <v>6806.5122197450864</v>
      </c>
      <c r="CZ94" s="28">
        <v>793.37798236028254</v>
      </c>
      <c r="DA94" s="28">
        <v>20472.408632572718</v>
      </c>
      <c r="DB94" s="28">
        <v>12746.453141467206</v>
      </c>
      <c r="DC94" s="28">
        <v>728.92726749271742</v>
      </c>
      <c r="DD94" s="28">
        <v>25674.418629355019</v>
      </c>
      <c r="DE94" s="28">
        <v>9819.2344575822935</v>
      </c>
      <c r="DF94" s="28">
        <v>271.85645171823501</v>
      </c>
      <c r="DG94" s="28">
        <v>8098.2908255104867</v>
      </c>
      <c r="DH94" s="28">
        <v>228.74571391032077</v>
      </c>
      <c r="DI94" s="28">
        <v>11.458310465375066</v>
      </c>
      <c r="DJ94" s="28">
        <v>231.01933847609411</v>
      </c>
      <c r="DK94" s="28">
        <v>81421.375428803382</v>
      </c>
      <c r="DL94" s="28">
        <v>1016.3366145629532</v>
      </c>
      <c r="DM94" s="28">
        <v>893.90107438824157</v>
      </c>
      <c r="DN94" s="28">
        <v>7522.4204842687086</v>
      </c>
      <c r="DO94" s="28">
        <v>3117.0593335356011</v>
      </c>
      <c r="DP94" s="28">
        <v>1041.6755873586217</v>
      </c>
      <c r="DQ94" s="28">
        <v>6457.2691853960896</v>
      </c>
      <c r="DR94" s="28">
        <v>1413.6928836917918</v>
      </c>
      <c r="DS94" s="28">
        <v>172.94754395973229</v>
      </c>
      <c r="DT94" s="28">
        <v>751.22106766171623</v>
      </c>
      <c r="DU94" s="28">
        <v>252.34548810629374</v>
      </c>
      <c r="DV94" s="28">
        <v>1135.7286985542005</v>
      </c>
      <c r="DW94" s="28">
        <v>3.477343642808945</v>
      </c>
      <c r="DX94" s="28">
        <v>0</v>
      </c>
      <c r="DY94" s="28">
        <v>2221.9943780649828</v>
      </c>
      <c r="DZ94" s="28">
        <v>1004.9718010378939</v>
      </c>
      <c r="EA94" s="28">
        <v>479.3369180220667</v>
      </c>
      <c r="EB94" s="28">
        <v>5588.6821666281994</v>
      </c>
      <c r="EC94" s="28">
        <v>9522.316822512068</v>
      </c>
      <c r="ED94" s="28">
        <v>4957.5829774418753</v>
      </c>
      <c r="EE94" s="28">
        <v>78.292567434110964</v>
      </c>
      <c r="EF94" s="28">
        <v>34473.390255673541</v>
      </c>
      <c r="EG94" s="28">
        <v>19765.15343871179</v>
      </c>
      <c r="EH94" s="28">
        <v>524.85873496450006</v>
      </c>
      <c r="EI94" s="28">
        <v>574.72064742747352</v>
      </c>
      <c r="EJ94" s="28">
        <v>90.798395923318182</v>
      </c>
      <c r="EK94" s="28">
        <v>2488.2956583166833</v>
      </c>
      <c r="EL94" s="28">
        <v>21428.011732760391</v>
      </c>
      <c r="EM94" s="28">
        <v>550.7634492939444</v>
      </c>
      <c r="EN94" s="28">
        <v>99.957289411834878</v>
      </c>
      <c r="EO94" s="28">
        <v>1219.6525176898115</v>
      </c>
      <c r="EP94" s="28">
        <v>539.0269852781812</v>
      </c>
      <c r="EQ94" s="28">
        <v>45.449850437711312</v>
      </c>
      <c r="ER94" s="28">
        <v>0</v>
      </c>
      <c r="ES94" s="28">
        <f t="shared" si="2"/>
        <v>840454.71279435372</v>
      </c>
      <c r="ET94" s="28">
        <v>38765.330530535706</v>
      </c>
      <c r="EU94" s="28">
        <v>0</v>
      </c>
      <c r="EV94" s="28">
        <v>0</v>
      </c>
      <c r="EW94" s="28">
        <v>0</v>
      </c>
      <c r="EX94" s="28">
        <v>0</v>
      </c>
      <c r="EY94" s="28">
        <v>0</v>
      </c>
      <c r="EZ94" s="28">
        <v>62.200107932393614</v>
      </c>
      <c r="FA94" s="28">
        <f t="shared" si="3"/>
        <v>879282.24343282182</v>
      </c>
      <c r="FB94" s="33">
        <f>+FA94-Cuadro_Oferta_2013!EX94</f>
        <v>0</v>
      </c>
      <c r="AMC94"/>
      <c r="AMD94"/>
      <c r="AME94"/>
      <c r="AMF94"/>
      <c r="AMG94"/>
      <c r="AMH94"/>
      <c r="AMI94"/>
      <c r="AMJ94"/>
    </row>
    <row r="95" spans="1:1024" s="5" customFormat="1" x14ac:dyDescent="0.25">
      <c r="A95" s="9">
        <v>91</v>
      </c>
      <c r="B95" s="22"/>
      <c r="C95" s="24" t="s">
        <v>469</v>
      </c>
      <c r="D95" s="25" t="s">
        <v>470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0</v>
      </c>
      <c r="L95" s="28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28">
        <v>0</v>
      </c>
      <c r="U95" s="28">
        <v>0</v>
      </c>
      <c r="V95" s="28">
        <v>0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8">
        <v>0</v>
      </c>
      <c r="AC95" s="28">
        <v>0</v>
      </c>
      <c r="AD95" s="28">
        <v>0</v>
      </c>
      <c r="AE95" s="28">
        <v>0</v>
      </c>
      <c r="AF95" s="28">
        <v>0</v>
      </c>
      <c r="AG95" s="28">
        <v>0</v>
      </c>
      <c r="AH95" s="28">
        <v>0</v>
      </c>
      <c r="AI95" s="28">
        <v>0</v>
      </c>
      <c r="AJ95" s="28">
        <v>0</v>
      </c>
      <c r="AK95" s="28">
        <v>0</v>
      </c>
      <c r="AL95" s="28">
        <v>0</v>
      </c>
      <c r="AM95" s="28">
        <v>0</v>
      </c>
      <c r="AN95" s="28">
        <v>0</v>
      </c>
      <c r="AO95" s="28">
        <v>0</v>
      </c>
      <c r="AP95" s="28">
        <v>0</v>
      </c>
      <c r="AQ95" s="28">
        <v>0</v>
      </c>
      <c r="AR95" s="28">
        <v>0</v>
      </c>
      <c r="AS95" s="28">
        <v>0</v>
      </c>
      <c r="AT95" s="28">
        <v>0</v>
      </c>
      <c r="AU95" s="28">
        <v>0</v>
      </c>
      <c r="AV95" s="28">
        <v>0</v>
      </c>
      <c r="AW95" s="28">
        <v>0</v>
      </c>
      <c r="AX95" s="28">
        <v>0</v>
      </c>
      <c r="AY95" s="28">
        <v>0</v>
      </c>
      <c r="AZ95" s="28">
        <v>0</v>
      </c>
      <c r="BA95" s="28">
        <v>0</v>
      </c>
      <c r="BB95" s="28">
        <v>0</v>
      </c>
      <c r="BC95" s="28">
        <v>0</v>
      </c>
      <c r="BD95" s="28">
        <v>0</v>
      </c>
      <c r="BE95" s="28">
        <v>0</v>
      </c>
      <c r="BF95" s="28">
        <v>0</v>
      </c>
      <c r="BG95" s="28">
        <v>0</v>
      </c>
      <c r="BH95" s="28">
        <v>0</v>
      </c>
      <c r="BI95" s="28">
        <v>0</v>
      </c>
      <c r="BJ95" s="28">
        <v>0</v>
      </c>
      <c r="BK95" s="28">
        <v>0</v>
      </c>
      <c r="BL95" s="28">
        <v>0</v>
      </c>
      <c r="BM95" s="28">
        <v>0</v>
      </c>
      <c r="BN95" s="28">
        <v>0</v>
      </c>
      <c r="BO95" s="28">
        <v>0</v>
      </c>
      <c r="BP95" s="28">
        <v>0</v>
      </c>
      <c r="BQ95" s="28">
        <v>0</v>
      </c>
      <c r="BR95" s="28">
        <v>0</v>
      </c>
      <c r="BS95" s="28">
        <v>0</v>
      </c>
      <c r="BT95" s="28">
        <v>0</v>
      </c>
      <c r="BU95" s="28">
        <v>0</v>
      </c>
      <c r="BV95" s="28">
        <v>0</v>
      </c>
      <c r="BW95" s="28">
        <v>0</v>
      </c>
      <c r="BX95" s="28">
        <v>0</v>
      </c>
      <c r="BY95" s="28">
        <v>0</v>
      </c>
      <c r="BZ95" s="28">
        <v>0</v>
      </c>
      <c r="CA95" s="28">
        <v>0</v>
      </c>
      <c r="CB95" s="28">
        <v>0</v>
      </c>
      <c r="CC95" s="28">
        <v>0</v>
      </c>
      <c r="CD95" s="28">
        <v>0</v>
      </c>
      <c r="CE95" s="28">
        <v>0</v>
      </c>
      <c r="CF95" s="28">
        <v>0</v>
      </c>
      <c r="CG95" s="28">
        <v>0</v>
      </c>
      <c r="CH95" s="28">
        <v>0</v>
      </c>
      <c r="CI95" s="28">
        <v>0</v>
      </c>
      <c r="CJ95" s="28">
        <v>0</v>
      </c>
      <c r="CK95" s="28">
        <v>0</v>
      </c>
      <c r="CL95" s="28">
        <v>0</v>
      </c>
      <c r="CM95" s="28">
        <v>0</v>
      </c>
      <c r="CN95" s="28">
        <v>0</v>
      </c>
      <c r="CO95" s="28">
        <v>0</v>
      </c>
      <c r="CP95" s="28">
        <v>0</v>
      </c>
      <c r="CQ95" s="28">
        <v>0</v>
      </c>
      <c r="CR95" s="28">
        <v>0</v>
      </c>
      <c r="CS95" s="28">
        <v>0</v>
      </c>
      <c r="CT95" s="28">
        <v>0</v>
      </c>
      <c r="CU95" s="28">
        <v>0</v>
      </c>
      <c r="CV95" s="28">
        <v>0</v>
      </c>
      <c r="CW95" s="28">
        <v>0</v>
      </c>
      <c r="CX95" s="28">
        <v>0</v>
      </c>
      <c r="CY95" s="28">
        <v>0</v>
      </c>
      <c r="CZ95" s="28">
        <v>0</v>
      </c>
      <c r="DA95" s="28">
        <v>0</v>
      </c>
      <c r="DB95" s="28">
        <v>0</v>
      </c>
      <c r="DC95" s="28">
        <v>0</v>
      </c>
      <c r="DD95" s="28">
        <v>0</v>
      </c>
      <c r="DE95" s="28">
        <v>0</v>
      </c>
      <c r="DF95" s="28">
        <v>0</v>
      </c>
      <c r="DG95" s="28">
        <v>0</v>
      </c>
      <c r="DH95" s="28">
        <v>0</v>
      </c>
      <c r="DI95" s="28">
        <v>0</v>
      </c>
      <c r="DJ95" s="28">
        <v>0</v>
      </c>
      <c r="DK95" s="28">
        <v>0</v>
      </c>
      <c r="DL95" s="28">
        <v>0</v>
      </c>
      <c r="DM95" s="28">
        <v>0</v>
      </c>
      <c r="DN95" s="28">
        <v>0</v>
      </c>
      <c r="DO95" s="28">
        <v>0</v>
      </c>
      <c r="DP95" s="28">
        <v>0</v>
      </c>
      <c r="DQ95" s="28">
        <v>0</v>
      </c>
      <c r="DR95" s="28">
        <v>0</v>
      </c>
      <c r="DS95" s="28">
        <v>0</v>
      </c>
      <c r="DT95" s="28">
        <v>0</v>
      </c>
      <c r="DU95" s="28">
        <v>0</v>
      </c>
      <c r="DV95" s="28">
        <v>0</v>
      </c>
      <c r="DW95" s="28">
        <v>0</v>
      </c>
      <c r="DX95" s="28">
        <v>0</v>
      </c>
      <c r="DY95" s="28">
        <v>0</v>
      </c>
      <c r="DZ95" s="28">
        <v>0</v>
      </c>
      <c r="EA95" s="28">
        <v>0</v>
      </c>
      <c r="EB95" s="28">
        <v>0</v>
      </c>
      <c r="EC95" s="28">
        <v>0</v>
      </c>
      <c r="ED95" s="28">
        <v>0</v>
      </c>
      <c r="EE95" s="28">
        <v>0</v>
      </c>
      <c r="EF95" s="28">
        <v>0</v>
      </c>
      <c r="EG95" s="28">
        <v>0</v>
      </c>
      <c r="EH95" s="28">
        <v>0</v>
      </c>
      <c r="EI95" s="28">
        <v>0</v>
      </c>
      <c r="EJ95" s="28">
        <v>0</v>
      </c>
      <c r="EK95" s="28">
        <v>0</v>
      </c>
      <c r="EL95" s="28">
        <v>0</v>
      </c>
      <c r="EM95" s="28">
        <v>0</v>
      </c>
      <c r="EN95" s="28">
        <v>0</v>
      </c>
      <c r="EO95" s="28">
        <v>0</v>
      </c>
      <c r="EP95" s="28">
        <v>0</v>
      </c>
      <c r="EQ95" s="28">
        <v>0</v>
      </c>
      <c r="ER95" s="28">
        <v>0</v>
      </c>
      <c r="ES95" s="28">
        <f t="shared" si="2"/>
        <v>0</v>
      </c>
      <c r="ET95" s="28">
        <v>0</v>
      </c>
      <c r="EU95" s="28">
        <v>0</v>
      </c>
      <c r="EV95" s="28">
        <v>0</v>
      </c>
      <c r="EW95" s="28">
        <v>0</v>
      </c>
      <c r="EX95" s="28">
        <v>0</v>
      </c>
      <c r="EY95" s="28">
        <v>0</v>
      </c>
      <c r="EZ95" s="28">
        <v>0</v>
      </c>
      <c r="FA95" s="28">
        <f t="shared" si="3"/>
        <v>0</v>
      </c>
      <c r="FB95" s="33">
        <f>+FA95-Cuadro_Oferta_2013!EX95</f>
        <v>0</v>
      </c>
      <c r="AMC95"/>
      <c r="AMD95"/>
      <c r="AME95"/>
      <c r="AMF95"/>
      <c r="AMG95"/>
      <c r="AMH95"/>
      <c r="AMI95"/>
      <c r="AMJ95"/>
    </row>
    <row r="96" spans="1:1024" s="5" customFormat="1" ht="25.5" x14ac:dyDescent="0.25">
      <c r="A96" s="9">
        <v>92</v>
      </c>
      <c r="B96" s="22"/>
      <c r="C96" s="24" t="s">
        <v>92</v>
      </c>
      <c r="D96" s="25" t="s">
        <v>471</v>
      </c>
      <c r="E96" s="28">
        <v>0.69335489117119209</v>
      </c>
      <c r="F96" s="28">
        <v>0</v>
      </c>
      <c r="G96" s="28">
        <v>35.442715198988495</v>
      </c>
      <c r="H96" s="28">
        <v>762.85588954525645</v>
      </c>
      <c r="I96" s="28">
        <v>70.573586660140663</v>
      </c>
      <c r="J96" s="28">
        <v>0</v>
      </c>
      <c r="K96" s="28">
        <v>29.126833164075247</v>
      </c>
      <c r="L96" s="28">
        <v>31.762570300322469</v>
      </c>
      <c r="M96" s="28">
        <v>137.66605068289203</v>
      </c>
      <c r="N96" s="28">
        <v>136.9798639728441</v>
      </c>
      <c r="O96" s="28">
        <v>0</v>
      </c>
      <c r="P96" s="28">
        <v>35.031195619526919</v>
      </c>
      <c r="Q96" s="28">
        <v>107.66546161080586</v>
      </c>
      <c r="R96" s="28">
        <v>504.90276263190407</v>
      </c>
      <c r="S96" s="28">
        <v>27.025105036036571</v>
      </c>
      <c r="T96" s="28">
        <v>3167.9633565125764</v>
      </c>
      <c r="U96" s="28">
        <v>239.85291572511966</v>
      </c>
      <c r="V96" s="28">
        <v>2579.1605943921641</v>
      </c>
      <c r="W96" s="28">
        <v>239.87324942879147</v>
      </c>
      <c r="X96" s="28">
        <v>25.640775057912332</v>
      </c>
      <c r="Y96" s="28">
        <v>87.220560217076965</v>
      </c>
      <c r="Z96" s="28">
        <v>1167.7946041904172</v>
      </c>
      <c r="AA96" s="28">
        <v>14.581068614227279</v>
      </c>
      <c r="AB96" s="28">
        <v>408.69634244138081</v>
      </c>
      <c r="AC96" s="28">
        <v>50.479197271640665</v>
      </c>
      <c r="AD96" s="28">
        <v>2129.7300387062437</v>
      </c>
      <c r="AE96" s="28">
        <v>19.863046430048367</v>
      </c>
      <c r="AF96" s="28">
        <v>13.429971605481764</v>
      </c>
      <c r="AG96" s="28">
        <v>264.21072084776779</v>
      </c>
      <c r="AH96" s="28">
        <v>8602.6381187736351</v>
      </c>
      <c r="AI96" s="28">
        <v>2.9420658855106807E-2</v>
      </c>
      <c r="AJ96" s="28">
        <v>4.6407432806110753</v>
      </c>
      <c r="AK96" s="28">
        <v>1498.0482393569291</v>
      </c>
      <c r="AL96" s="28">
        <v>714.46047187907743</v>
      </c>
      <c r="AM96" s="28">
        <v>282.14422395388971</v>
      </c>
      <c r="AN96" s="28">
        <v>714.3860085276292</v>
      </c>
      <c r="AO96" s="28">
        <v>295.78441936177921</v>
      </c>
      <c r="AP96" s="28">
        <v>644.0571953113498</v>
      </c>
      <c r="AQ96" s="28">
        <v>36.600160665531341</v>
      </c>
      <c r="AR96" s="28">
        <v>237.71520291520181</v>
      </c>
      <c r="AS96" s="28">
        <v>736.90244311075492</v>
      </c>
      <c r="AT96" s="28">
        <v>59.724503297283498</v>
      </c>
      <c r="AU96" s="28">
        <v>20.232326779276431</v>
      </c>
      <c r="AV96" s="28">
        <v>26.430367233798584</v>
      </c>
      <c r="AW96" s="28">
        <v>109.62130963013206</v>
      </c>
      <c r="AX96" s="28">
        <v>247.37270087403675</v>
      </c>
      <c r="AY96" s="28">
        <v>204.61103833175611</v>
      </c>
      <c r="AZ96" s="28">
        <v>706.33204780660719</v>
      </c>
      <c r="BA96" s="28">
        <v>4.6142655284116838</v>
      </c>
      <c r="BB96" s="28">
        <v>5488.1205679526065</v>
      </c>
      <c r="BC96" s="28">
        <v>55.828824337357489</v>
      </c>
      <c r="BD96" s="28">
        <v>220.65803984793902</v>
      </c>
      <c r="BE96" s="28">
        <v>275.37454731145283</v>
      </c>
      <c r="BF96" s="28">
        <v>7.4495696318705482</v>
      </c>
      <c r="BG96" s="28">
        <v>5.4192560920482027</v>
      </c>
      <c r="BH96" s="28">
        <v>149.03425224137825</v>
      </c>
      <c r="BI96" s="28">
        <v>221.05358347501652</v>
      </c>
      <c r="BJ96" s="28">
        <v>556.31254174017147</v>
      </c>
      <c r="BK96" s="28">
        <v>0</v>
      </c>
      <c r="BL96" s="28">
        <v>510.5436509083479</v>
      </c>
      <c r="BM96" s="28">
        <v>26.438977785354282</v>
      </c>
      <c r="BN96" s="28">
        <v>315.75342443212128</v>
      </c>
      <c r="BO96" s="28">
        <v>346.96617251735483</v>
      </c>
      <c r="BP96" s="28">
        <v>41.827237728104691</v>
      </c>
      <c r="BQ96" s="28">
        <v>194.7783712333115</v>
      </c>
      <c r="BR96" s="28">
        <v>224.65833904410624</v>
      </c>
      <c r="BS96" s="28">
        <v>437.72209122802542</v>
      </c>
      <c r="BT96" s="28">
        <v>22.959726428503203</v>
      </c>
      <c r="BU96" s="28">
        <v>100.90598992603778</v>
      </c>
      <c r="BV96" s="28">
        <v>481.80124244778386</v>
      </c>
      <c r="BW96" s="28">
        <v>148.91303208527233</v>
      </c>
      <c r="BX96" s="28">
        <v>271.15335474668638</v>
      </c>
      <c r="BY96" s="28">
        <v>2.1992329740110876</v>
      </c>
      <c r="BZ96" s="28">
        <v>11.055741392843258</v>
      </c>
      <c r="CA96" s="28">
        <v>382.39372625690839</v>
      </c>
      <c r="CB96" s="28">
        <v>202.51465666133589</v>
      </c>
      <c r="CC96" s="28">
        <v>9.4176070145684321</v>
      </c>
      <c r="CD96" s="28">
        <v>516.82910907624318</v>
      </c>
      <c r="CE96" s="28">
        <v>142.58114457239918</v>
      </c>
      <c r="CF96" s="28">
        <v>695.62705699700848</v>
      </c>
      <c r="CG96" s="28">
        <v>1997.2537620582716</v>
      </c>
      <c r="CH96" s="28">
        <v>4365.1820806140004</v>
      </c>
      <c r="CI96" s="28">
        <v>768.25406058713429</v>
      </c>
      <c r="CJ96" s="28">
        <v>553.04646497746501</v>
      </c>
      <c r="CK96" s="28">
        <v>3195.11803527757</v>
      </c>
      <c r="CL96" s="28">
        <v>2.1752246676625044</v>
      </c>
      <c r="CM96" s="28">
        <v>0</v>
      </c>
      <c r="CN96" s="28">
        <v>645.84741734621321</v>
      </c>
      <c r="CO96" s="28">
        <v>485.32290471212286</v>
      </c>
      <c r="CP96" s="28">
        <v>16793.767492514824</v>
      </c>
      <c r="CQ96" s="28">
        <v>35073.312517984792</v>
      </c>
      <c r="CR96" s="28">
        <v>4505.7817433091095</v>
      </c>
      <c r="CS96" s="28">
        <v>118.2995029948671</v>
      </c>
      <c r="CT96" s="28">
        <v>32586.181308099378</v>
      </c>
      <c r="CU96" s="28">
        <v>20692.429397305845</v>
      </c>
      <c r="CV96" s="28">
        <v>20390.196283737263</v>
      </c>
      <c r="CW96" s="28">
        <v>2.5557338097075246</v>
      </c>
      <c r="CX96" s="28">
        <v>228.24504218429971</v>
      </c>
      <c r="CY96" s="28">
        <v>1908.9300679760522</v>
      </c>
      <c r="CZ96" s="28">
        <v>1098.7969053216325</v>
      </c>
      <c r="DA96" s="28">
        <v>1028.2307656238893</v>
      </c>
      <c r="DB96" s="28">
        <v>1195.9192150153042</v>
      </c>
      <c r="DC96" s="28">
        <v>212.61500294514741</v>
      </c>
      <c r="DD96" s="28">
        <v>1069.2093728245791</v>
      </c>
      <c r="DE96" s="28">
        <v>560.48483609488699</v>
      </c>
      <c r="DF96" s="28">
        <v>4.4743728029152923</v>
      </c>
      <c r="DG96" s="28">
        <v>501.90691240663438</v>
      </c>
      <c r="DH96" s="28">
        <v>60.178649585341404</v>
      </c>
      <c r="DI96" s="28">
        <v>36.936698213485954</v>
      </c>
      <c r="DJ96" s="28">
        <v>135.71574656072448</v>
      </c>
      <c r="DK96" s="28">
        <v>71.643507269023416</v>
      </c>
      <c r="DL96" s="28">
        <v>553.75433698998165</v>
      </c>
      <c r="DM96" s="28">
        <v>362.13492064353261</v>
      </c>
      <c r="DN96" s="28">
        <v>486.72219463240754</v>
      </c>
      <c r="DO96" s="28">
        <v>2482.6929392063794</v>
      </c>
      <c r="DP96" s="28">
        <v>246.14068918974849</v>
      </c>
      <c r="DQ96" s="28">
        <v>1229.5891383052415</v>
      </c>
      <c r="DR96" s="28">
        <v>1881.5786663272338</v>
      </c>
      <c r="DS96" s="28">
        <v>100.64150676616342</v>
      </c>
      <c r="DT96" s="28">
        <v>4957.8056605191741</v>
      </c>
      <c r="DU96" s="28">
        <v>922.32702179568355</v>
      </c>
      <c r="DV96" s="28">
        <v>4033.7867404893809</v>
      </c>
      <c r="DW96" s="28">
        <v>0</v>
      </c>
      <c r="DX96" s="28">
        <v>102.91043986128817</v>
      </c>
      <c r="DY96" s="28">
        <v>2697.9281156302341</v>
      </c>
      <c r="DZ96" s="28">
        <v>1915.472383615439</v>
      </c>
      <c r="EA96" s="28">
        <v>460.58329501439687</v>
      </c>
      <c r="EB96" s="28">
        <v>545.1541189316298</v>
      </c>
      <c r="EC96" s="28">
        <v>2586.3295140479559</v>
      </c>
      <c r="ED96" s="28">
        <v>2160.4556745017089</v>
      </c>
      <c r="EE96" s="28">
        <v>12.471016638002734</v>
      </c>
      <c r="EF96" s="28">
        <v>999.35262005758352</v>
      </c>
      <c r="EG96" s="28">
        <v>1452.5459695561622</v>
      </c>
      <c r="EH96" s="28">
        <v>120.50932746812474</v>
      </c>
      <c r="EI96" s="28">
        <v>100.98458964656531</v>
      </c>
      <c r="EJ96" s="28">
        <v>10.295396832993937</v>
      </c>
      <c r="EK96" s="28">
        <v>813.49406466246853</v>
      </c>
      <c r="EL96" s="28">
        <v>143.90518102560404</v>
      </c>
      <c r="EM96" s="28">
        <v>689.13177360973327</v>
      </c>
      <c r="EN96" s="28">
        <v>26.031426681490132</v>
      </c>
      <c r="EO96" s="28">
        <v>10.636031221356657</v>
      </c>
      <c r="EP96" s="28">
        <v>66.224153126202907</v>
      </c>
      <c r="EQ96" s="28">
        <v>77.691161412045858</v>
      </c>
      <c r="ER96" s="28">
        <v>0</v>
      </c>
      <c r="ES96" s="28">
        <f t="shared" si="2"/>
        <v>222038.14919934364</v>
      </c>
      <c r="ET96" s="28">
        <v>246209.22531714151</v>
      </c>
      <c r="EU96" s="28">
        <v>0</v>
      </c>
      <c r="EV96" s="28">
        <v>0</v>
      </c>
      <c r="EW96" s="28">
        <v>0</v>
      </c>
      <c r="EX96" s="28">
        <v>0</v>
      </c>
      <c r="EY96" s="28">
        <v>0</v>
      </c>
      <c r="EZ96" s="28">
        <v>1328.9137616650544</v>
      </c>
      <c r="FA96" s="28">
        <f t="shared" si="3"/>
        <v>469576.2882781502</v>
      </c>
      <c r="FB96" s="33">
        <f>+FA96-Cuadro_Oferta_2013!EX96</f>
        <v>0</v>
      </c>
      <c r="AMC96"/>
      <c r="AMD96"/>
      <c r="AME96"/>
      <c r="AMF96"/>
      <c r="AMG96"/>
      <c r="AMH96"/>
      <c r="AMI96"/>
      <c r="AMJ96"/>
    </row>
    <row r="97" spans="1:1024" s="5" customFormat="1" x14ac:dyDescent="0.25">
      <c r="A97" s="9">
        <v>93</v>
      </c>
      <c r="B97" s="22"/>
      <c r="C97" s="24" t="s">
        <v>93</v>
      </c>
      <c r="D97" s="25" t="s">
        <v>472</v>
      </c>
      <c r="E97" s="28">
        <v>0</v>
      </c>
      <c r="F97" s="28">
        <v>0</v>
      </c>
      <c r="G97" s="28">
        <v>0</v>
      </c>
      <c r="H97" s="28">
        <v>0</v>
      </c>
      <c r="I97" s="28">
        <v>0</v>
      </c>
      <c r="J97" s="28">
        <v>0</v>
      </c>
      <c r="K97" s="28">
        <v>0</v>
      </c>
      <c r="L97" s="28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-75.566283094452899</v>
      </c>
      <c r="S97" s="28">
        <v>0</v>
      </c>
      <c r="T97" s="28">
        <v>0</v>
      </c>
      <c r="U97" s="28">
        <v>0</v>
      </c>
      <c r="V97" s="28">
        <v>0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8">
        <v>0</v>
      </c>
      <c r="AC97" s="28">
        <v>0</v>
      </c>
      <c r="AD97" s="28">
        <v>0</v>
      </c>
      <c r="AE97" s="28">
        <v>0</v>
      </c>
      <c r="AF97" s="28">
        <v>0</v>
      </c>
      <c r="AG97" s="28">
        <v>0</v>
      </c>
      <c r="AH97" s="28">
        <v>0</v>
      </c>
      <c r="AI97" s="28">
        <v>0</v>
      </c>
      <c r="AJ97" s="28">
        <v>0</v>
      </c>
      <c r="AK97" s="28">
        <v>0</v>
      </c>
      <c r="AL97" s="28">
        <v>-0.20575520360586774</v>
      </c>
      <c r="AM97" s="28">
        <v>0</v>
      </c>
      <c r="AN97" s="28">
        <v>0</v>
      </c>
      <c r="AO97" s="28">
        <v>0</v>
      </c>
      <c r="AP97" s="28">
        <v>0</v>
      </c>
      <c r="AQ97" s="28">
        <v>0</v>
      </c>
      <c r="AR97" s="28">
        <v>0</v>
      </c>
      <c r="AS97" s="28">
        <v>0</v>
      </c>
      <c r="AT97" s="28">
        <v>0</v>
      </c>
      <c r="AU97" s="28">
        <v>0</v>
      </c>
      <c r="AV97" s="28">
        <v>0</v>
      </c>
      <c r="AW97" s="28">
        <v>0</v>
      </c>
      <c r="AX97" s="28">
        <v>0</v>
      </c>
      <c r="AY97" s="28">
        <v>0</v>
      </c>
      <c r="AZ97" s="28">
        <v>0</v>
      </c>
      <c r="BA97" s="28">
        <v>0</v>
      </c>
      <c r="BB97" s="28">
        <v>0</v>
      </c>
      <c r="BC97" s="28">
        <v>0</v>
      </c>
      <c r="BD97" s="28">
        <v>0</v>
      </c>
      <c r="BE97" s="28">
        <v>0</v>
      </c>
      <c r="BF97" s="28">
        <v>0</v>
      </c>
      <c r="BG97" s="28">
        <v>0</v>
      </c>
      <c r="BH97" s="28">
        <v>0</v>
      </c>
      <c r="BI97" s="28">
        <v>0</v>
      </c>
      <c r="BJ97" s="28">
        <v>4.0777483736136446</v>
      </c>
      <c r="BK97" s="28">
        <v>0</v>
      </c>
      <c r="BL97" s="28">
        <v>0</v>
      </c>
      <c r="BM97" s="28">
        <v>0</v>
      </c>
      <c r="BN97" s="28">
        <v>0</v>
      </c>
      <c r="BO97" s="28">
        <v>0</v>
      </c>
      <c r="BP97" s="28">
        <v>0</v>
      </c>
      <c r="BQ97" s="28">
        <v>0</v>
      </c>
      <c r="BR97" s="28">
        <v>0</v>
      </c>
      <c r="BS97" s="28">
        <v>0</v>
      </c>
      <c r="BT97" s="28">
        <v>0</v>
      </c>
      <c r="BU97" s="28">
        <v>0</v>
      </c>
      <c r="BV97" s="28">
        <v>0</v>
      </c>
      <c r="BW97" s="28">
        <v>0</v>
      </c>
      <c r="BX97" s="28">
        <v>-89.19209398461669</v>
      </c>
      <c r="BY97" s="28">
        <v>0</v>
      </c>
      <c r="BZ97" s="28">
        <v>0</v>
      </c>
      <c r="CA97" s="28">
        <v>0</v>
      </c>
      <c r="CB97" s="28">
        <v>0</v>
      </c>
      <c r="CC97" s="28">
        <v>0</v>
      </c>
      <c r="CD97" s="28">
        <v>0</v>
      </c>
      <c r="CE97" s="28">
        <v>0</v>
      </c>
      <c r="CF97" s="28">
        <v>0</v>
      </c>
      <c r="CG97" s="28">
        <v>0</v>
      </c>
      <c r="CH97" s="28">
        <v>0</v>
      </c>
      <c r="CI97" s="28">
        <v>0</v>
      </c>
      <c r="CJ97" s="28">
        <v>0</v>
      </c>
      <c r="CK97" s="28">
        <v>0</v>
      </c>
      <c r="CL97" s="28">
        <v>0</v>
      </c>
      <c r="CM97" s="28">
        <v>0</v>
      </c>
      <c r="CN97" s="28">
        <v>0</v>
      </c>
      <c r="CO97" s="28">
        <v>0</v>
      </c>
      <c r="CP97" s="28">
        <v>0</v>
      </c>
      <c r="CQ97" s="28">
        <v>0</v>
      </c>
      <c r="CR97" s="28">
        <v>0</v>
      </c>
      <c r="CS97" s="28">
        <v>0</v>
      </c>
      <c r="CT97" s="28">
        <v>0</v>
      </c>
      <c r="CU97" s="28">
        <v>0</v>
      </c>
      <c r="CV97" s="28">
        <v>0</v>
      </c>
      <c r="CW97" s="28">
        <v>0</v>
      </c>
      <c r="CX97" s="28">
        <v>0</v>
      </c>
      <c r="CY97" s="28">
        <v>0</v>
      </c>
      <c r="CZ97" s="28">
        <v>0</v>
      </c>
      <c r="DA97" s="28">
        <v>0</v>
      </c>
      <c r="DB97" s="28">
        <v>0</v>
      </c>
      <c r="DC97" s="28">
        <v>0</v>
      </c>
      <c r="DD97" s="28">
        <v>0</v>
      </c>
      <c r="DE97" s="28">
        <v>0</v>
      </c>
      <c r="DF97" s="28">
        <v>0</v>
      </c>
      <c r="DG97" s="28">
        <v>0</v>
      </c>
      <c r="DH97" s="28">
        <v>0</v>
      </c>
      <c r="DI97" s="28">
        <v>0</v>
      </c>
      <c r="DJ97" s="28">
        <v>0</v>
      </c>
      <c r="DK97" s="28">
        <v>0</v>
      </c>
      <c r="DL97" s="28">
        <v>0</v>
      </c>
      <c r="DM97" s="28">
        <v>0</v>
      </c>
      <c r="DN97" s="28">
        <v>0</v>
      </c>
      <c r="DO97" s="28">
        <v>0</v>
      </c>
      <c r="DP97" s="28">
        <v>0</v>
      </c>
      <c r="DQ97" s="28">
        <v>0</v>
      </c>
      <c r="DR97" s="28">
        <v>0</v>
      </c>
      <c r="DS97" s="28">
        <v>0</v>
      </c>
      <c r="DT97" s="28">
        <v>0</v>
      </c>
      <c r="DU97" s="28">
        <v>0</v>
      </c>
      <c r="DV97" s="28">
        <v>0</v>
      </c>
      <c r="DW97" s="28">
        <v>0</v>
      </c>
      <c r="DX97" s="28">
        <v>0</v>
      </c>
      <c r="DY97" s="28">
        <v>-33.371861601699692</v>
      </c>
      <c r="DZ97" s="28">
        <v>0</v>
      </c>
      <c r="EA97" s="28">
        <v>0</v>
      </c>
      <c r="EB97" s="28">
        <v>0</v>
      </c>
      <c r="EC97" s="28">
        <v>0</v>
      </c>
      <c r="ED97" s="28">
        <v>0</v>
      </c>
      <c r="EE97" s="28">
        <v>0</v>
      </c>
      <c r="EF97" s="28">
        <v>0</v>
      </c>
      <c r="EG97" s="28">
        <v>0</v>
      </c>
      <c r="EH97" s="28">
        <v>0</v>
      </c>
      <c r="EI97" s="28">
        <v>0</v>
      </c>
      <c r="EJ97" s="28">
        <v>0</v>
      </c>
      <c r="EK97" s="28">
        <v>0</v>
      </c>
      <c r="EL97" s="28">
        <v>0</v>
      </c>
      <c r="EM97" s="28">
        <v>0</v>
      </c>
      <c r="EN97" s="28">
        <v>0</v>
      </c>
      <c r="EO97" s="28">
        <v>0</v>
      </c>
      <c r="EP97" s="28">
        <v>0</v>
      </c>
      <c r="EQ97" s="28">
        <v>0</v>
      </c>
      <c r="ER97" s="28">
        <v>0</v>
      </c>
      <c r="ES97" s="28">
        <f t="shared" si="2"/>
        <v>-194.2582455107615</v>
      </c>
      <c r="ET97" s="28">
        <v>1931.9324011438061</v>
      </c>
      <c r="EU97" s="28">
        <v>0</v>
      </c>
      <c r="EV97" s="28">
        <v>0</v>
      </c>
      <c r="EW97" s="28">
        <v>0</v>
      </c>
      <c r="EX97" s="28">
        <v>0</v>
      </c>
      <c r="EY97" s="28">
        <v>0</v>
      </c>
      <c r="EZ97" s="28">
        <v>0</v>
      </c>
      <c r="FA97" s="28">
        <f t="shared" si="3"/>
        <v>1737.6741556330446</v>
      </c>
      <c r="FB97" s="33">
        <f>+FA97-Cuadro_Oferta_2013!EX97</f>
        <v>0</v>
      </c>
      <c r="AMC97"/>
      <c r="AMD97"/>
      <c r="AME97"/>
      <c r="AMF97"/>
      <c r="AMG97"/>
      <c r="AMH97"/>
      <c r="AMI97"/>
      <c r="AMJ97"/>
    </row>
    <row r="98" spans="1:1024" s="5" customFormat="1" ht="25.5" x14ac:dyDescent="0.25">
      <c r="A98" s="9">
        <v>94</v>
      </c>
      <c r="B98" s="22"/>
      <c r="C98" s="24" t="s">
        <v>473</v>
      </c>
      <c r="D98" s="25" t="s">
        <v>474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6.8858380558002388</v>
      </c>
      <c r="L98" s="28">
        <v>0</v>
      </c>
      <c r="M98" s="28">
        <v>0</v>
      </c>
      <c r="N98" s="28">
        <v>0</v>
      </c>
      <c r="O98" s="28">
        <v>0</v>
      </c>
      <c r="P98" s="28">
        <v>49.856890927548648</v>
      </c>
      <c r="Q98" s="28">
        <v>137.48077167013895</v>
      </c>
      <c r="R98" s="28">
        <v>1666.9409576729736</v>
      </c>
      <c r="S98" s="28">
        <v>0</v>
      </c>
      <c r="T98" s="28">
        <v>2317.0046187970747</v>
      </c>
      <c r="U98" s="28">
        <v>266.83068947341826</v>
      </c>
      <c r="V98" s="28">
        <v>0</v>
      </c>
      <c r="W98" s="28">
        <v>12.606493261401713</v>
      </c>
      <c r="X98" s="28">
        <v>0</v>
      </c>
      <c r="Y98" s="28">
        <v>108.6115039717246</v>
      </c>
      <c r="Z98" s="28">
        <v>0</v>
      </c>
      <c r="AA98" s="28">
        <v>0</v>
      </c>
      <c r="AB98" s="28">
        <v>0</v>
      </c>
      <c r="AC98" s="28">
        <v>0</v>
      </c>
      <c r="AD98" s="28">
        <v>324.40146895858146</v>
      </c>
      <c r="AE98" s="28">
        <v>1.9604487444933899E-2</v>
      </c>
      <c r="AF98" s="28">
        <v>0</v>
      </c>
      <c r="AG98" s="28">
        <v>91.545557529286455</v>
      </c>
      <c r="AH98" s="28">
        <v>80.346102000127019</v>
      </c>
      <c r="AI98" s="28">
        <v>0</v>
      </c>
      <c r="AJ98" s="28">
        <v>0</v>
      </c>
      <c r="AK98" s="28">
        <v>129.09886826331231</v>
      </c>
      <c r="AL98" s="28">
        <v>22.384259875049359</v>
      </c>
      <c r="AM98" s="28">
        <v>0</v>
      </c>
      <c r="AN98" s="28">
        <v>104.56837126271434</v>
      </c>
      <c r="AO98" s="28">
        <v>161.45543867275916</v>
      </c>
      <c r="AP98" s="28">
        <v>303.79687238607636</v>
      </c>
      <c r="AQ98" s="28">
        <v>6.7283839361434545E-3</v>
      </c>
      <c r="AR98" s="28">
        <v>6.7664452552181906</v>
      </c>
      <c r="AS98" s="28">
        <v>204.85043561802283</v>
      </c>
      <c r="AT98" s="28">
        <v>9.2154058469385518</v>
      </c>
      <c r="AU98" s="28">
        <v>0</v>
      </c>
      <c r="AV98" s="28">
        <v>0</v>
      </c>
      <c r="AW98" s="28">
        <v>1.4083775983275093</v>
      </c>
      <c r="AX98" s="28">
        <v>25.395954356798619</v>
      </c>
      <c r="AY98" s="28">
        <v>239.09406766594753</v>
      </c>
      <c r="AZ98" s="28">
        <v>1.6411192962567009</v>
      </c>
      <c r="BA98" s="28">
        <v>3.9141440748955598</v>
      </c>
      <c r="BB98" s="28">
        <v>52.909903553241463</v>
      </c>
      <c r="BC98" s="28">
        <v>0.23194018980079786</v>
      </c>
      <c r="BD98" s="28">
        <v>8.669497550978118</v>
      </c>
      <c r="BE98" s="28">
        <v>376.89106982119705</v>
      </c>
      <c r="BF98" s="28">
        <v>0</v>
      </c>
      <c r="BG98" s="28">
        <v>0</v>
      </c>
      <c r="BH98" s="28">
        <v>0.7049296624123399</v>
      </c>
      <c r="BI98" s="28">
        <v>741.04749955978491</v>
      </c>
      <c r="BJ98" s="28">
        <v>0</v>
      </c>
      <c r="BK98" s="28">
        <v>0</v>
      </c>
      <c r="BL98" s="28">
        <v>326.3149356509727</v>
      </c>
      <c r="BM98" s="28">
        <v>0</v>
      </c>
      <c r="BN98" s="28">
        <v>0</v>
      </c>
      <c r="BO98" s="28">
        <v>0</v>
      </c>
      <c r="BP98" s="28">
        <v>0</v>
      </c>
      <c r="BQ98" s="28">
        <v>360.2378539481233</v>
      </c>
      <c r="BR98" s="28">
        <v>12.872607799803781</v>
      </c>
      <c r="BS98" s="28">
        <v>254.05549066300887</v>
      </c>
      <c r="BT98" s="28">
        <v>0</v>
      </c>
      <c r="BU98" s="28">
        <v>11.380618847172329</v>
      </c>
      <c r="BV98" s="28">
        <v>37.038633368055812</v>
      </c>
      <c r="BW98" s="28">
        <v>38.319156816696214</v>
      </c>
      <c r="BX98" s="28">
        <v>119.16317600403283</v>
      </c>
      <c r="BY98" s="28">
        <v>5.2671473928475168</v>
      </c>
      <c r="BZ98" s="28">
        <v>12.584322306533043</v>
      </c>
      <c r="CA98" s="28">
        <v>417.57565375615286</v>
      </c>
      <c r="CB98" s="28">
        <v>1.5165134502843101</v>
      </c>
      <c r="CC98" s="28">
        <v>0</v>
      </c>
      <c r="CD98" s="28">
        <v>0</v>
      </c>
      <c r="CE98" s="28">
        <v>138.37898422820325</v>
      </c>
      <c r="CF98" s="28">
        <v>6.2007150128100932</v>
      </c>
      <c r="CG98" s="28">
        <v>766.98954702826313</v>
      </c>
      <c r="CH98" s="28">
        <v>610.35217692912238</v>
      </c>
      <c r="CI98" s="28">
        <v>17.046470107730237</v>
      </c>
      <c r="CJ98" s="28">
        <v>2.8866681160800285</v>
      </c>
      <c r="CK98" s="28">
        <v>0</v>
      </c>
      <c r="CL98" s="28">
        <v>9.6680032699593994</v>
      </c>
      <c r="CM98" s="28">
        <v>0</v>
      </c>
      <c r="CN98" s="28">
        <v>1.3398879926865324</v>
      </c>
      <c r="CO98" s="28">
        <v>102.38946443387429</v>
      </c>
      <c r="CP98" s="28">
        <v>282.19002810438565</v>
      </c>
      <c r="CQ98" s="28">
        <v>3567.1379762236688</v>
      </c>
      <c r="CR98" s="28">
        <v>262.52880846596537</v>
      </c>
      <c r="CS98" s="28">
        <v>0</v>
      </c>
      <c r="CT98" s="28">
        <v>785.46544481389685</v>
      </c>
      <c r="CU98" s="28">
        <v>0</v>
      </c>
      <c r="CV98" s="28">
        <v>1342.5821069028152</v>
      </c>
      <c r="CW98" s="28">
        <v>0</v>
      </c>
      <c r="CX98" s="28">
        <v>0</v>
      </c>
      <c r="CY98" s="28">
        <v>504.73534563407816</v>
      </c>
      <c r="CZ98" s="28">
        <v>23.906298680627025</v>
      </c>
      <c r="DA98" s="28">
        <v>1039.8981485444265</v>
      </c>
      <c r="DB98" s="28">
        <v>328.73954358793446</v>
      </c>
      <c r="DC98" s="28">
        <v>725.21197699588038</v>
      </c>
      <c r="DD98" s="28">
        <v>151.91039213872591</v>
      </c>
      <c r="DE98" s="28">
        <v>119.58552478541412</v>
      </c>
      <c r="DF98" s="28">
        <v>69.720090348401968</v>
      </c>
      <c r="DG98" s="28">
        <v>2629.8101380954681</v>
      </c>
      <c r="DH98" s="28">
        <v>141.9479557397606</v>
      </c>
      <c r="DI98" s="28">
        <v>87.447980830431234</v>
      </c>
      <c r="DJ98" s="28">
        <v>434.51103351001797</v>
      </c>
      <c r="DK98" s="28">
        <v>859.64657116028604</v>
      </c>
      <c r="DL98" s="28">
        <v>389.85654729224854</v>
      </c>
      <c r="DM98" s="28">
        <v>852.00343906546334</v>
      </c>
      <c r="DN98" s="28">
        <v>211.96559455564667</v>
      </c>
      <c r="DO98" s="28">
        <v>0</v>
      </c>
      <c r="DP98" s="28">
        <v>18.654942618635619</v>
      </c>
      <c r="DQ98" s="28">
        <v>406.47813049585272</v>
      </c>
      <c r="DR98" s="28">
        <v>0</v>
      </c>
      <c r="DS98" s="28">
        <v>0</v>
      </c>
      <c r="DT98" s="28">
        <v>169.41512841969188</v>
      </c>
      <c r="DU98" s="28">
        <v>51.55853868978982</v>
      </c>
      <c r="DV98" s="28">
        <v>225.15599042507947</v>
      </c>
      <c r="DW98" s="28">
        <v>0.71005801408967339</v>
      </c>
      <c r="DX98" s="28">
        <v>0.31687455758206068</v>
      </c>
      <c r="DY98" s="28">
        <v>1130.0911091115252</v>
      </c>
      <c r="DZ98" s="28">
        <v>34.711702102468031</v>
      </c>
      <c r="EA98" s="28">
        <v>77.790279307464814</v>
      </c>
      <c r="EB98" s="28">
        <v>152.73686365241502</v>
      </c>
      <c r="EC98" s="28">
        <v>89.156570510436723</v>
      </c>
      <c r="ED98" s="28">
        <v>14.291130641742111</v>
      </c>
      <c r="EE98" s="28">
        <v>0.59116224879092694</v>
      </c>
      <c r="EF98" s="28">
        <v>1574.5861697148882</v>
      </c>
      <c r="EG98" s="28">
        <v>1328.269355360919</v>
      </c>
      <c r="EH98" s="28">
        <v>561.65170380542497</v>
      </c>
      <c r="EI98" s="28">
        <v>18.694060686922914</v>
      </c>
      <c r="EJ98" s="28">
        <v>11.156976949270854</v>
      </c>
      <c r="EK98" s="28">
        <v>1718.7049249621496</v>
      </c>
      <c r="EL98" s="28">
        <v>62.598865663713504</v>
      </c>
      <c r="EM98" s="28">
        <v>109.37393034258417</v>
      </c>
      <c r="EN98" s="28">
        <v>9.1082711408535832</v>
      </c>
      <c r="EO98" s="28">
        <v>0</v>
      </c>
      <c r="EP98" s="28">
        <v>0</v>
      </c>
      <c r="EQ98" s="28">
        <v>4.0914916346026997</v>
      </c>
      <c r="ER98" s="28">
        <v>0</v>
      </c>
      <c r="ES98" s="28">
        <f t="shared" si="2"/>
        <v>33288.855029354039</v>
      </c>
      <c r="ET98" s="28">
        <v>321840.43949391076</v>
      </c>
      <c r="EU98" s="28">
        <v>0</v>
      </c>
      <c r="EV98" s="28">
        <v>4190.9559235899997</v>
      </c>
      <c r="EW98" s="28">
        <v>0</v>
      </c>
      <c r="EX98" s="28">
        <v>0</v>
      </c>
      <c r="EY98" s="28">
        <v>0</v>
      </c>
      <c r="EZ98" s="28">
        <v>58741.621098350035</v>
      </c>
      <c r="FA98" s="28">
        <f t="shared" si="3"/>
        <v>418061.87154520483</v>
      </c>
      <c r="FB98" s="33">
        <f>+FA98-Cuadro_Oferta_2013!EX98</f>
        <v>0</v>
      </c>
      <c r="AMC98"/>
      <c r="AMD98"/>
      <c r="AME98"/>
      <c r="AMF98"/>
      <c r="AMG98"/>
      <c r="AMH98"/>
      <c r="AMI98"/>
      <c r="AMJ98"/>
    </row>
    <row r="99" spans="1:1024" s="5" customFormat="1" x14ac:dyDescent="0.25">
      <c r="A99" s="9">
        <v>95</v>
      </c>
      <c r="B99" s="22"/>
      <c r="C99" s="24" t="s">
        <v>475</v>
      </c>
      <c r="D99" s="25" t="s">
        <v>476</v>
      </c>
      <c r="E99" s="28">
        <v>0</v>
      </c>
      <c r="F99" s="28">
        <v>0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28">
        <v>0</v>
      </c>
      <c r="M99" s="28">
        <v>0</v>
      </c>
      <c r="N99" s="28">
        <v>0</v>
      </c>
      <c r="O99" s="28">
        <v>0</v>
      </c>
      <c r="P99" s="28">
        <v>7.0603956425125824</v>
      </c>
      <c r="Q99" s="28">
        <v>0</v>
      </c>
      <c r="R99" s="28">
        <v>72.941072581556043</v>
      </c>
      <c r="S99" s="28">
        <v>0</v>
      </c>
      <c r="T99" s="28">
        <v>1.8054246768626454</v>
      </c>
      <c r="U99" s="28">
        <v>0</v>
      </c>
      <c r="V99" s="28">
        <v>0</v>
      </c>
      <c r="W99" s="28">
        <v>0</v>
      </c>
      <c r="X99" s="28">
        <v>0</v>
      </c>
      <c r="Y99" s="28">
        <v>0</v>
      </c>
      <c r="Z99" s="28">
        <v>0</v>
      </c>
      <c r="AA99" s="28">
        <v>0</v>
      </c>
      <c r="AB99" s="28">
        <v>0.55772246996187425</v>
      </c>
      <c r="AC99" s="28">
        <v>0</v>
      </c>
      <c r="AD99" s="28">
        <v>17.663861402218608</v>
      </c>
      <c r="AE99" s="28">
        <v>0</v>
      </c>
      <c r="AF99" s="28">
        <v>0</v>
      </c>
      <c r="AG99" s="28">
        <v>0.13710375947844003</v>
      </c>
      <c r="AH99" s="28">
        <v>205.43282303014243</v>
      </c>
      <c r="AI99" s="28">
        <v>0</v>
      </c>
      <c r="AJ99" s="28">
        <v>0</v>
      </c>
      <c r="AK99" s="28">
        <v>1.8478386697577662</v>
      </c>
      <c r="AL99" s="28">
        <v>207.79213507845586</v>
      </c>
      <c r="AM99" s="28">
        <v>23.124178452854892</v>
      </c>
      <c r="AN99" s="28">
        <v>58.586580076676796</v>
      </c>
      <c r="AO99" s="28">
        <v>23.771142765086857</v>
      </c>
      <c r="AP99" s="28">
        <v>65.88924452729745</v>
      </c>
      <c r="AQ99" s="28">
        <v>28.858102436046007</v>
      </c>
      <c r="AR99" s="28">
        <v>285.28181657759973</v>
      </c>
      <c r="AS99" s="28">
        <v>35.128150358786243</v>
      </c>
      <c r="AT99" s="28">
        <v>0.94982345239727917</v>
      </c>
      <c r="AU99" s="28">
        <v>15.786194749812951</v>
      </c>
      <c r="AV99" s="28">
        <v>14.701596494340741</v>
      </c>
      <c r="AW99" s="28">
        <v>11.670021499647943</v>
      </c>
      <c r="AX99" s="28">
        <v>0.14680206331713203</v>
      </c>
      <c r="AY99" s="28">
        <v>33.567034962011938</v>
      </c>
      <c r="AZ99" s="28">
        <v>15.176953563890535</v>
      </c>
      <c r="BA99" s="28">
        <v>0.20399293433028276</v>
      </c>
      <c r="BB99" s="28">
        <v>13.572080963444087</v>
      </c>
      <c r="BC99" s="28">
        <v>2.525992038181454</v>
      </c>
      <c r="BD99" s="28">
        <v>3.0516810039453897</v>
      </c>
      <c r="BE99" s="28">
        <v>2.5192991603825634</v>
      </c>
      <c r="BF99" s="28">
        <v>7.7040263850660065</v>
      </c>
      <c r="BG99" s="28">
        <v>0.33013298975634298</v>
      </c>
      <c r="BH99" s="28">
        <v>56.011474471017394</v>
      </c>
      <c r="BI99" s="28">
        <v>34.05564882966322</v>
      </c>
      <c r="BJ99" s="28">
        <v>9.3027997051227</v>
      </c>
      <c r="BK99" s="28">
        <v>0</v>
      </c>
      <c r="BL99" s="28">
        <v>118.32896850774115</v>
      </c>
      <c r="BM99" s="28">
        <v>1.0796934166231651</v>
      </c>
      <c r="BN99" s="28">
        <v>9.6306513227931987</v>
      </c>
      <c r="BO99" s="28">
        <v>313.58418900940808</v>
      </c>
      <c r="BP99" s="28">
        <v>1.4382450564697982</v>
      </c>
      <c r="BQ99" s="28">
        <v>51.266368991307026</v>
      </c>
      <c r="BR99" s="28">
        <v>6.3210920831840687</v>
      </c>
      <c r="BS99" s="28">
        <v>40.077980546835249</v>
      </c>
      <c r="BT99" s="28">
        <v>66.34015824359787</v>
      </c>
      <c r="BU99" s="28">
        <v>0.59072412928883244</v>
      </c>
      <c r="BV99" s="28">
        <v>25.848762252564612</v>
      </c>
      <c r="BW99" s="28">
        <v>33.828833407014031</v>
      </c>
      <c r="BX99" s="28">
        <v>18.070042783274452</v>
      </c>
      <c r="BY99" s="28">
        <v>4.1356734552486794</v>
      </c>
      <c r="BZ99" s="28">
        <v>2.297582848972584</v>
      </c>
      <c r="CA99" s="28">
        <v>287.68947981345588</v>
      </c>
      <c r="CB99" s="28">
        <v>2.31645564838451</v>
      </c>
      <c r="CC99" s="28">
        <v>30.349498864610922</v>
      </c>
      <c r="CD99" s="28">
        <v>20.252058493298783</v>
      </c>
      <c r="CE99" s="28">
        <v>182.38648063715294</v>
      </c>
      <c r="CF99" s="28">
        <v>49.790574843613463</v>
      </c>
      <c r="CG99" s="28">
        <v>116.97247784326703</v>
      </c>
      <c r="CH99" s="28">
        <v>798.73554234287622</v>
      </c>
      <c r="CI99" s="28">
        <v>289.953258925429</v>
      </c>
      <c r="CJ99" s="28">
        <v>31.955866306652727</v>
      </c>
      <c r="CK99" s="28">
        <v>70.069046228383783</v>
      </c>
      <c r="CL99" s="28">
        <v>2.6784807201097802</v>
      </c>
      <c r="CM99" s="28">
        <v>0</v>
      </c>
      <c r="CN99" s="28">
        <v>11.556061903621471</v>
      </c>
      <c r="CO99" s="28">
        <v>28.004373973512898</v>
      </c>
      <c r="CP99" s="28">
        <v>278.08420733198733</v>
      </c>
      <c r="CQ99" s="28">
        <v>4154.7889753663767</v>
      </c>
      <c r="CR99" s="28">
        <v>1.3856989849003178</v>
      </c>
      <c r="CS99" s="28">
        <v>0</v>
      </c>
      <c r="CT99" s="28">
        <v>558.68330377309644</v>
      </c>
      <c r="CU99" s="28">
        <v>44.696792864099045</v>
      </c>
      <c r="CV99" s="28">
        <v>251.52718587196068</v>
      </c>
      <c r="CW99" s="28">
        <v>0</v>
      </c>
      <c r="CX99" s="28">
        <v>37.56647340630677</v>
      </c>
      <c r="CY99" s="28">
        <v>645.55976426651978</v>
      </c>
      <c r="CZ99" s="28">
        <v>84.904621973455548</v>
      </c>
      <c r="DA99" s="28">
        <v>235.43451428451263</v>
      </c>
      <c r="DB99" s="28">
        <v>287.37407787465793</v>
      </c>
      <c r="DC99" s="28">
        <v>111.04008414244836</v>
      </c>
      <c r="DD99" s="28">
        <v>136.20264909241956</v>
      </c>
      <c r="DE99" s="28">
        <v>340.77896826932323</v>
      </c>
      <c r="DF99" s="28">
        <v>47.155107343630654</v>
      </c>
      <c r="DG99" s="28">
        <v>1233.7156160478689</v>
      </c>
      <c r="DH99" s="28">
        <v>84.574155703769165</v>
      </c>
      <c r="DI99" s="28">
        <v>15.125774392912799</v>
      </c>
      <c r="DJ99" s="28">
        <v>8.3141194413260511</v>
      </c>
      <c r="DK99" s="28">
        <v>45.220311468464033</v>
      </c>
      <c r="DL99" s="28">
        <v>331.60300174652855</v>
      </c>
      <c r="DM99" s="28">
        <v>90.853270343016675</v>
      </c>
      <c r="DN99" s="28">
        <v>485.18740797331117</v>
      </c>
      <c r="DO99" s="28">
        <v>408.42802997265505</v>
      </c>
      <c r="DP99" s="28">
        <v>62.162153767478493</v>
      </c>
      <c r="DQ99" s="28">
        <v>935.47853776224065</v>
      </c>
      <c r="DR99" s="28">
        <v>16.974822907494818</v>
      </c>
      <c r="DS99" s="28">
        <v>0</v>
      </c>
      <c r="DT99" s="28">
        <v>6.2544958951417531</v>
      </c>
      <c r="DU99" s="28">
        <v>2.091119196422794</v>
      </c>
      <c r="DV99" s="28">
        <v>9.1443886405463868</v>
      </c>
      <c r="DW99" s="28">
        <v>2.8792117277875652E-2</v>
      </c>
      <c r="DX99" s="28">
        <v>720.19923886559945</v>
      </c>
      <c r="DY99" s="28">
        <v>297.89941896768681</v>
      </c>
      <c r="DZ99" s="28">
        <v>360.69954482430285</v>
      </c>
      <c r="EA99" s="28">
        <v>281.7026399405903</v>
      </c>
      <c r="EB99" s="28">
        <v>348.11715480131403</v>
      </c>
      <c r="EC99" s="28">
        <v>842.36254411295852</v>
      </c>
      <c r="ED99" s="28">
        <v>83.823462104038654</v>
      </c>
      <c r="EE99" s="28">
        <v>9.1135254299256445</v>
      </c>
      <c r="EF99" s="28">
        <v>805.55095342713446</v>
      </c>
      <c r="EG99" s="28">
        <v>645.37073220271077</v>
      </c>
      <c r="EH99" s="28">
        <v>159.74009615313761</v>
      </c>
      <c r="EI99" s="28">
        <v>26.829628166586893</v>
      </c>
      <c r="EJ99" s="28">
        <v>62.267192189170274</v>
      </c>
      <c r="EK99" s="28">
        <v>148.67016068673396</v>
      </c>
      <c r="EL99" s="28">
        <v>221.59360430863791</v>
      </c>
      <c r="EM99" s="28">
        <v>20.892243284718003</v>
      </c>
      <c r="EN99" s="28">
        <v>35.763248337537931</v>
      </c>
      <c r="EO99" s="28">
        <v>3.8806833046300899</v>
      </c>
      <c r="EP99" s="28">
        <v>0.14163306874900644</v>
      </c>
      <c r="EQ99" s="28">
        <v>0.54681816030955799</v>
      </c>
      <c r="ER99" s="28">
        <v>0</v>
      </c>
      <c r="ES99" s="28">
        <f t="shared" si="2"/>
        <v>19898.204714928939</v>
      </c>
      <c r="ET99" s="28">
        <v>265983.2154814906</v>
      </c>
      <c r="EU99" s="28">
        <v>0</v>
      </c>
      <c r="EV99" s="28">
        <v>0</v>
      </c>
      <c r="EW99" s="28">
        <v>0</v>
      </c>
      <c r="EX99" s="28">
        <v>0</v>
      </c>
      <c r="EY99" s="28">
        <v>0</v>
      </c>
      <c r="EZ99" s="28">
        <v>73846.104169095968</v>
      </c>
      <c r="FA99" s="28">
        <f t="shared" si="3"/>
        <v>359727.52436551551</v>
      </c>
      <c r="FB99" s="33">
        <f>+FA99-Cuadro_Oferta_2013!EX99</f>
        <v>0</v>
      </c>
      <c r="AMC99"/>
      <c r="AMD99"/>
      <c r="AME99"/>
      <c r="AMF99"/>
      <c r="AMG99"/>
      <c r="AMH99"/>
      <c r="AMI99"/>
      <c r="AMJ99"/>
    </row>
    <row r="100" spans="1:1024" s="5" customFormat="1" x14ac:dyDescent="0.25">
      <c r="A100" s="9">
        <v>96</v>
      </c>
      <c r="B100" s="22"/>
      <c r="C100" s="24" t="s">
        <v>477</v>
      </c>
      <c r="D100" s="25" t="s">
        <v>478</v>
      </c>
      <c r="E100" s="28">
        <v>315.58292970049882</v>
      </c>
      <c r="F100" s="28">
        <v>77.190999349295382</v>
      </c>
      <c r="G100" s="28">
        <v>0.52550070247768366</v>
      </c>
      <c r="H100" s="28">
        <v>4212.8297819737554</v>
      </c>
      <c r="I100" s="28">
        <v>14.909470910093942</v>
      </c>
      <c r="J100" s="28">
        <v>96.819300337043472</v>
      </c>
      <c r="K100" s="28">
        <v>10.911242239843553</v>
      </c>
      <c r="L100" s="28">
        <v>0.49774755604638293</v>
      </c>
      <c r="M100" s="28">
        <v>63.300719015762027</v>
      </c>
      <c r="N100" s="28">
        <v>316.79487142775616</v>
      </c>
      <c r="O100" s="28">
        <v>14930.151639603704</v>
      </c>
      <c r="P100" s="28">
        <v>1021.3240623409839</v>
      </c>
      <c r="Q100" s="28">
        <v>132.9271041218835</v>
      </c>
      <c r="R100" s="28">
        <v>31417.972730126981</v>
      </c>
      <c r="S100" s="28">
        <v>146.66442418812431</v>
      </c>
      <c r="T100" s="28">
        <v>17908.85609308277</v>
      </c>
      <c r="U100" s="28">
        <v>6392.548674368687</v>
      </c>
      <c r="V100" s="28">
        <v>4362.9800384533955</v>
      </c>
      <c r="W100" s="28">
        <v>206.74076757419161</v>
      </c>
      <c r="X100" s="28">
        <v>898.36137571803681</v>
      </c>
      <c r="Y100" s="28">
        <v>2206.8178728684466</v>
      </c>
      <c r="Z100" s="28">
        <v>7537.7904775978777</v>
      </c>
      <c r="AA100" s="28">
        <v>0</v>
      </c>
      <c r="AB100" s="28">
        <v>410.4902860480214</v>
      </c>
      <c r="AC100" s="28">
        <v>375.00863015576329</v>
      </c>
      <c r="AD100" s="28">
        <v>4989.1721323629317</v>
      </c>
      <c r="AE100" s="28">
        <v>138.37662090106352</v>
      </c>
      <c r="AF100" s="28">
        <v>15.145998187559597</v>
      </c>
      <c r="AG100" s="28">
        <v>499.42030894113776</v>
      </c>
      <c r="AH100" s="28">
        <v>13267.873936624976</v>
      </c>
      <c r="AI100" s="28">
        <v>0</v>
      </c>
      <c r="AJ100" s="28">
        <v>193.74728407326555</v>
      </c>
      <c r="AK100" s="28">
        <v>4718.6822325685325</v>
      </c>
      <c r="AL100" s="28">
        <v>1845.5632312718574</v>
      </c>
      <c r="AM100" s="28">
        <v>2276.3926940335318</v>
      </c>
      <c r="AN100" s="28">
        <v>8878.4272667331461</v>
      </c>
      <c r="AO100" s="28">
        <v>2276.9730902360516</v>
      </c>
      <c r="AP100" s="28">
        <v>671.82922111116932</v>
      </c>
      <c r="AQ100" s="28">
        <v>1749.0128186968541</v>
      </c>
      <c r="AR100" s="28">
        <v>4662.0274089086106</v>
      </c>
      <c r="AS100" s="28">
        <v>3992.1216515751375</v>
      </c>
      <c r="AT100" s="28">
        <v>2008.6384182664046</v>
      </c>
      <c r="AU100" s="28">
        <v>68.436127392316465</v>
      </c>
      <c r="AV100" s="28">
        <v>177.55277582358261</v>
      </c>
      <c r="AW100" s="28">
        <v>2111.9813989472018</v>
      </c>
      <c r="AX100" s="28">
        <v>387.18868429209306</v>
      </c>
      <c r="AY100" s="28">
        <v>2397.1137525846007</v>
      </c>
      <c r="AZ100" s="28">
        <v>3030.6230776356128</v>
      </c>
      <c r="BA100" s="28">
        <v>184.53261836508452</v>
      </c>
      <c r="BB100" s="28">
        <v>5251.5789454771611</v>
      </c>
      <c r="BC100" s="28">
        <v>56.177071552242346</v>
      </c>
      <c r="BD100" s="28">
        <v>1209.8705897024449</v>
      </c>
      <c r="BE100" s="28">
        <v>1130.2540031773258</v>
      </c>
      <c r="BF100" s="28">
        <v>342.64147705764316</v>
      </c>
      <c r="BG100" s="28">
        <v>66.373237731437769</v>
      </c>
      <c r="BH100" s="28">
        <v>2835.1715680758552</v>
      </c>
      <c r="BI100" s="28">
        <v>9288.3705123941163</v>
      </c>
      <c r="BJ100" s="28">
        <v>432.51611422011092</v>
      </c>
      <c r="BK100" s="28">
        <v>0</v>
      </c>
      <c r="BL100" s="28">
        <v>7144.7188287631861</v>
      </c>
      <c r="BM100" s="28">
        <v>306.61677265460185</v>
      </c>
      <c r="BN100" s="28">
        <v>794.49235677948786</v>
      </c>
      <c r="BO100" s="28">
        <v>2004.0675760385648</v>
      </c>
      <c r="BP100" s="28">
        <v>277.74862483358669</v>
      </c>
      <c r="BQ100" s="28">
        <v>1147.393040108997</v>
      </c>
      <c r="BR100" s="28">
        <v>2242.1461928482381</v>
      </c>
      <c r="BS100" s="28">
        <v>6836.9806054206065</v>
      </c>
      <c r="BT100" s="28">
        <v>4661.7827890729095</v>
      </c>
      <c r="BU100" s="28">
        <v>1304.5044515681054</v>
      </c>
      <c r="BV100" s="28">
        <v>14755.11946490622</v>
      </c>
      <c r="BW100" s="28">
        <v>3252.6630015093974</v>
      </c>
      <c r="BX100" s="28">
        <v>7275.6379895665741</v>
      </c>
      <c r="BY100" s="28">
        <v>420.73061872458163</v>
      </c>
      <c r="BZ100" s="28">
        <v>362.46963898707088</v>
      </c>
      <c r="CA100" s="28">
        <v>10263.219183674992</v>
      </c>
      <c r="CB100" s="28">
        <v>1718.477454682803</v>
      </c>
      <c r="CC100" s="28">
        <v>44.511863560528511</v>
      </c>
      <c r="CD100" s="28">
        <v>2234.8798881977086</v>
      </c>
      <c r="CE100" s="28">
        <v>14828.992155356997</v>
      </c>
      <c r="CF100" s="28">
        <v>2503.3614366746333</v>
      </c>
      <c r="CG100" s="28">
        <v>4317.1052226768052</v>
      </c>
      <c r="CH100" s="28">
        <v>228.57370422426149</v>
      </c>
      <c r="CI100" s="28">
        <v>176.24957274819414</v>
      </c>
      <c r="CJ100" s="28">
        <v>6.3922694347644091</v>
      </c>
      <c r="CK100" s="28">
        <v>2706.1250796933241</v>
      </c>
      <c r="CL100" s="28">
        <v>6667.4152762324993</v>
      </c>
      <c r="CM100" s="28">
        <v>8303.9541629672531</v>
      </c>
      <c r="CN100" s="28">
        <v>1590.6109979020121</v>
      </c>
      <c r="CO100" s="28">
        <v>12133.034412445606</v>
      </c>
      <c r="CP100" s="28">
        <v>13648.733812385994</v>
      </c>
      <c r="CQ100" s="28">
        <v>112120.56404815437</v>
      </c>
      <c r="CR100" s="28">
        <v>4117.5423822577795</v>
      </c>
      <c r="CS100" s="28">
        <v>7.3967366364100648</v>
      </c>
      <c r="CT100" s="28">
        <v>317.51141001278694</v>
      </c>
      <c r="CU100" s="28">
        <v>7.8471418673939874</v>
      </c>
      <c r="CV100" s="28">
        <v>72296.88490405849</v>
      </c>
      <c r="CW100" s="28">
        <v>1040.3680743320792</v>
      </c>
      <c r="CX100" s="28">
        <v>3146.1706876011331</v>
      </c>
      <c r="CY100" s="28">
        <v>41797.165438819633</v>
      </c>
      <c r="CZ100" s="28">
        <v>6865.4929426853405</v>
      </c>
      <c r="DA100" s="28">
        <v>825.58806892964105</v>
      </c>
      <c r="DB100" s="28">
        <v>3315.2782009692646</v>
      </c>
      <c r="DC100" s="28">
        <v>399.48040276419835</v>
      </c>
      <c r="DD100" s="28">
        <v>999.23345729410596</v>
      </c>
      <c r="DE100" s="28">
        <v>444.37770852575011</v>
      </c>
      <c r="DF100" s="28">
        <v>0.37153190242866024</v>
      </c>
      <c r="DG100" s="28">
        <v>454.03964520089971</v>
      </c>
      <c r="DH100" s="28">
        <v>1.8140339688543283</v>
      </c>
      <c r="DI100" s="28">
        <v>6.6350176866374451</v>
      </c>
      <c r="DJ100" s="28">
        <v>2.6982740688249744E-2</v>
      </c>
      <c r="DK100" s="28">
        <v>2016.2080592222537</v>
      </c>
      <c r="DL100" s="28">
        <v>713.56270536132888</v>
      </c>
      <c r="DM100" s="28">
        <v>449.59289269261052</v>
      </c>
      <c r="DN100" s="28">
        <v>667.95446060899576</v>
      </c>
      <c r="DO100" s="28">
        <v>2712.1695464724144</v>
      </c>
      <c r="DP100" s="28">
        <v>154.98456846873569</v>
      </c>
      <c r="DQ100" s="28">
        <v>606.84110115257351</v>
      </c>
      <c r="DR100" s="28">
        <v>2435.6923402866364</v>
      </c>
      <c r="DS100" s="28">
        <v>15.682634596990237</v>
      </c>
      <c r="DT100" s="28">
        <v>139.48971621429823</v>
      </c>
      <c r="DU100" s="28">
        <v>1688.1847207840533</v>
      </c>
      <c r="DV100" s="28">
        <v>968.97008571889057</v>
      </c>
      <c r="DW100" s="28">
        <v>1.5286419399061144E-2</v>
      </c>
      <c r="DX100" s="28">
        <v>24.24071154358171</v>
      </c>
      <c r="DY100" s="28">
        <v>123.51280366763002</v>
      </c>
      <c r="DZ100" s="28">
        <v>165.20967206254301</v>
      </c>
      <c r="EA100" s="28">
        <v>606.49438614349936</v>
      </c>
      <c r="EB100" s="28">
        <v>539.13035101106539</v>
      </c>
      <c r="EC100" s="28">
        <v>402.05503824577471</v>
      </c>
      <c r="ED100" s="28">
        <v>332.74434667746618</v>
      </c>
      <c r="EE100" s="28">
        <v>4.6795835902750181E-2</v>
      </c>
      <c r="EF100" s="28">
        <v>4774.0114610709606</v>
      </c>
      <c r="EG100" s="28">
        <v>3824.9496048094675</v>
      </c>
      <c r="EH100" s="28">
        <v>1534.7290843558724</v>
      </c>
      <c r="EI100" s="28">
        <v>4.6452307878223058</v>
      </c>
      <c r="EJ100" s="28">
        <v>15.344203817684971</v>
      </c>
      <c r="EK100" s="28">
        <v>1911.3957159464121</v>
      </c>
      <c r="EL100" s="28">
        <v>2322.0104247122626</v>
      </c>
      <c r="EM100" s="28">
        <v>395.47136262913551</v>
      </c>
      <c r="EN100" s="28">
        <v>101.53348956033193</v>
      </c>
      <c r="EO100" s="28">
        <v>54.613002677773451</v>
      </c>
      <c r="EP100" s="28">
        <v>25.862170748575817</v>
      </c>
      <c r="EQ100" s="28">
        <v>195.58879093975813</v>
      </c>
      <c r="ER100" s="28">
        <v>0</v>
      </c>
      <c r="ES100" s="28">
        <f t="shared" si="2"/>
        <v>586457.21703467343</v>
      </c>
      <c r="ET100" s="28">
        <v>25398.933501479129</v>
      </c>
      <c r="EU100" s="28">
        <v>0</v>
      </c>
      <c r="EV100" s="28">
        <v>0</v>
      </c>
      <c r="EW100" s="28">
        <v>0</v>
      </c>
      <c r="EX100" s="28">
        <v>0</v>
      </c>
      <c r="EY100" s="28">
        <v>0</v>
      </c>
      <c r="EZ100" s="28">
        <v>23619.950470150103</v>
      </c>
      <c r="FA100" s="28">
        <f t="shared" si="3"/>
        <v>635476.10100630263</v>
      </c>
      <c r="FB100" s="33">
        <f>+FA100-Cuadro_Oferta_2013!EX100</f>
        <v>0</v>
      </c>
      <c r="AMC100"/>
      <c r="AMD100"/>
      <c r="AME100"/>
      <c r="AMF100"/>
      <c r="AMG100"/>
      <c r="AMH100"/>
      <c r="AMI100"/>
      <c r="AMJ100"/>
    </row>
    <row r="101" spans="1:1024" s="5" customFormat="1" ht="38.25" x14ac:dyDescent="0.25">
      <c r="A101" s="9">
        <v>97</v>
      </c>
      <c r="B101" s="22"/>
      <c r="C101" s="24" t="s">
        <v>479</v>
      </c>
      <c r="D101" s="25" t="s">
        <v>480</v>
      </c>
      <c r="E101" s="28">
        <v>0</v>
      </c>
      <c r="F101" s="28">
        <v>0</v>
      </c>
      <c r="G101" s="28">
        <v>0</v>
      </c>
      <c r="H101" s="28">
        <v>0</v>
      </c>
      <c r="I101" s="28">
        <v>0</v>
      </c>
      <c r="J101" s="28">
        <v>0</v>
      </c>
      <c r="K101" s="28">
        <v>0</v>
      </c>
      <c r="L101" s="28">
        <v>0</v>
      </c>
      <c r="M101" s="28">
        <v>0</v>
      </c>
      <c r="N101" s="28">
        <v>0</v>
      </c>
      <c r="O101" s="28">
        <v>0</v>
      </c>
      <c r="P101" s="28">
        <v>58.272697478385695</v>
      </c>
      <c r="Q101" s="28">
        <v>16.008383014721428</v>
      </c>
      <c r="R101" s="28">
        <v>94.377324470290475</v>
      </c>
      <c r="S101" s="28">
        <v>0</v>
      </c>
      <c r="T101" s="28">
        <v>2.6119812372766993</v>
      </c>
      <c r="U101" s="28">
        <v>6.3093042628306799</v>
      </c>
      <c r="V101" s="28">
        <v>0</v>
      </c>
      <c r="W101" s="28">
        <v>0</v>
      </c>
      <c r="X101" s="28">
        <v>0</v>
      </c>
      <c r="Y101" s="28">
        <v>28.772719723177683</v>
      </c>
      <c r="Z101" s="28">
        <v>0</v>
      </c>
      <c r="AA101" s="28">
        <v>0</v>
      </c>
      <c r="AB101" s="28">
        <v>27.364066546992181</v>
      </c>
      <c r="AC101" s="28">
        <v>0</v>
      </c>
      <c r="AD101" s="28">
        <v>4.4568799898415596</v>
      </c>
      <c r="AE101" s="28">
        <v>0</v>
      </c>
      <c r="AF101" s="28">
        <v>0</v>
      </c>
      <c r="AG101" s="28">
        <v>5.5543714724981434</v>
      </c>
      <c r="AH101" s="28">
        <v>616.04077901099583</v>
      </c>
      <c r="AI101" s="28">
        <v>0</v>
      </c>
      <c r="AJ101" s="28">
        <v>0</v>
      </c>
      <c r="AK101" s="28">
        <v>327.64263620031755</v>
      </c>
      <c r="AL101" s="28">
        <v>12.153251327439706</v>
      </c>
      <c r="AM101" s="28">
        <v>136.63981602594819</v>
      </c>
      <c r="AN101" s="28">
        <v>115.48287238179407</v>
      </c>
      <c r="AO101" s="28">
        <v>452.3462094153262</v>
      </c>
      <c r="AP101" s="28">
        <v>1452.6940078213697</v>
      </c>
      <c r="AQ101" s="28">
        <v>23.592752710994066</v>
      </c>
      <c r="AR101" s="28">
        <v>174.46702167945486</v>
      </c>
      <c r="AS101" s="28">
        <v>330.51852311167391</v>
      </c>
      <c r="AT101" s="28">
        <v>13.379257824026091</v>
      </c>
      <c r="AU101" s="28">
        <v>60.526154675374279</v>
      </c>
      <c r="AV101" s="28">
        <v>0</v>
      </c>
      <c r="AW101" s="28">
        <v>32.652069624116393</v>
      </c>
      <c r="AX101" s="28">
        <v>51.75477199758199</v>
      </c>
      <c r="AY101" s="28">
        <v>806.23484154936796</v>
      </c>
      <c r="AZ101" s="28">
        <v>152.2062210433165</v>
      </c>
      <c r="BA101" s="28">
        <v>15.43684720112439</v>
      </c>
      <c r="BB101" s="28">
        <v>281.25260464771748</v>
      </c>
      <c r="BC101" s="28">
        <v>305.94163896022491</v>
      </c>
      <c r="BD101" s="28">
        <v>230.95900676006585</v>
      </c>
      <c r="BE101" s="28">
        <v>49.871463809796523</v>
      </c>
      <c r="BF101" s="28">
        <v>4.8519087877747866</v>
      </c>
      <c r="BG101" s="28">
        <v>7.1534164885314553</v>
      </c>
      <c r="BH101" s="28">
        <v>1.6684129861406409</v>
      </c>
      <c r="BI101" s="28">
        <v>135.61165528755558</v>
      </c>
      <c r="BJ101" s="28">
        <v>558.20977618174197</v>
      </c>
      <c r="BK101" s="28">
        <v>0</v>
      </c>
      <c r="BL101" s="28">
        <v>223.41835306544579</v>
      </c>
      <c r="BM101" s="28">
        <v>24.816805361978282</v>
      </c>
      <c r="BN101" s="28">
        <v>126.89064377643335</v>
      </c>
      <c r="BO101" s="28">
        <v>484.67674837679482</v>
      </c>
      <c r="BP101" s="28">
        <v>61.636133172715724</v>
      </c>
      <c r="BQ101" s="28">
        <v>1237.6719101099857</v>
      </c>
      <c r="BR101" s="28">
        <v>415.25421353407575</v>
      </c>
      <c r="BS101" s="28">
        <v>440.08138286879722</v>
      </c>
      <c r="BT101" s="28">
        <v>10.34684130112166</v>
      </c>
      <c r="BU101" s="28">
        <v>40.071826108650413</v>
      </c>
      <c r="BV101" s="28">
        <v>274.25637356408527</v>
      </c>
      <c r="BW101" s="28">
        <v>393.96519174023604</v>
      </c>
      <c r="BX101" s="28">
        <v>275.3112613790716</v>
      </c>
      <c r="BY101" s="28">
        <v>78.798474601910584</v>
      </c>
      <c r="BZ101" s="28">
        <v>49.752857667731703</v>
      </c>
      <c r="CA101" s="28">
        <v>709.48173803386112</v>
      </c>
      <c r="CB101" s="28">
        <v>83.047114795993608</v>
      </c>
      <c r="CC101" s="28">
        <v>9.7377127601644489</v>
      </c>
      <c r="CD101" s="28">
        <v>761.32173741251938</v>
      </c>
      <c r="CE101" s="28">
        <v>972.7749596826817</v>
      </c>
      <c r="CF101" s="28">
        <v>7.8126216125501129</v>
      </c>
      <c r="CG101" s="28">
        <v>2012.8704727603888</v>
      </c>
      <c r="CH101" s="28">
        <v>679.3596938802051</v>
      </c>
      <c r="CI101" s="28">
        <v>3.3543593283746596</v>
      </c>
      <c r="CJ101" s="28">
        <v>0</v>
      </c>
      <c r="CK101" s="28">
        <v>382.81929464940009</v>
      </c>
      <c r="CL101" s="28">
        <v>3.2535693930992022</v>
      </c>
      <c r="CM101" s="28">
        <v>0</v>
      </c>
      <c r="CN101" s="28">
        <v>0</v>
      </c>
      <c r="CO101" s="28">
        <v>200.1869369627999</v>
      </c>
      <c r="CP101" s="28">
        <v>27.470696996319099</v>
      </c>
      <c r="CQ101" s="28">
        <v>8555.1710706997092</v>
      </c>
      <c r="CR101" s="28">
        <v>26.422097886473768</v>
      </c>
      <c r="CS101" s="28">
        <v>0</v>
      </c>
      <c r="CT101" s="28">
        <v>0</v>
      </c>
      <c r="CU101" s="28">
        <v>0</v>
      </c>
      <c r="CV101" s="28">
        <v>1267.0041321603303</v>
      </c>
      <c r="CW101" s="28">
        <v>3657.6772224931351</v>
      </c>
      <c r="CX101" s="28">
        <v>38.608298877402426</v>
      </c>
      <c r="CY101" s="28">
        <v>732.57972732066571</v>
      </c>
      <c r="CZ101" s="28">
        <v>348.33632605960429</v>
      </c>
      <c r="DA101" s="28">
        <v>2051.650117433217</v>
      </c>
      <c r="DB101" s="28">
        <v>1155.128601561285</v>
      </c>
      <c r="DC101" s="28">
        <v>303.88833298570876</v>
      </c>
      <c r="DD101" s="28">
        <v>652.00448653192018</v>
      </c>
      <c r="DE101" s="28">
        <v>1498.4473188637478</v>
      </c>
      <c r="DF101" s="28">
        <v>0</v>
      </c>
      <c r="DG101" s="28">
        <v>52.845640458320538</v>
      </c>
      <c r="DH101" s="28">
        <v>16.644012809415155</v>
      </c>
      <c r="DI101" s="28">
        <v>2.3240526918549413</v>
      </c>
      <c r="DJ101" s="28">
        <v>467.43624386259597</v>
      </c>
      <c r="DK101" s="28">
        <v>229.45187677798333</v>
      </c>
      <c r="DL101" s="28">
        <v>1273.0713510400244</v>
      </c>
      <c r="DM101" s="28">
        <v>460.72847343272917</v>
      </c>
      <c r="DN101" s="28">
        <v>5969.1766983139078</v>
      </c>
      <c r="DO101" s="28">
        <v>1021.7519132649917</v>
      </c>
      <c r="DP101" s="28">
        <v>326.03312392547133</v>
      </c>
      <c r="DQ101" s="28">
        <v>2028.9521059055835</v>
      </c>
      <c r="DR101" s="28">
        <v>408.28663338051797</v>
      </c>
      <c r="DS101" s="28">
        <v>1.7181451535801631</v>
      </c>
      <c r="DT101" s="28">
        <v>32.201657119315875</v>
      </c>
      <c r="DU101" s="28">
        <v>70.90049570207934</v>
      </c>
      <c r="DV101" s="28">
        <v>310.38146893512226</v>
      </c>
      <c r="DW101" s="28">
        <v>0.97585134560384024</v>
      </c>
      <c r="DX101" s="28">
        <v>90.389685631679313</v>
      </c>
      <c r="DY101" s="28">
        <v>774.67491612923163</v>
      </c>
      <c r="DZ101" s="28">
        <v>107.39547702496921</v>
      </c>
      <c r="EA101" s="28">
        <v>159.62591962192684</v>
      </c>
      <c r="EB101" s="28">
        <v>4126.764594763179</v>
      </c>
      <c r="EC101" s="28">
        <v>1072.1133924710123</v>
      </c>
      <c r="ED101" s="28">
        <v>199.59072543181293</v>
      </c>
      <c r="EE101" s="28">
        <v>5.4213278061508499</v>
      </c>
      <c r="EF101" s="28">
        <v>2578.0096597854972</v>
      </c>
      <c r="EG101" s="28">
        <v>3211.3013563165714</v>
      </c>
      <c r="EH101" s="28">
        <v>70.819392231258277</v>
      </c>
      <c r="EI101" s="28">
        <v>91.536319227634081</v>
      </c>
      <c r="EJ101" s="28">
        <v>6.5243189410674773</v>
      </c>
      <c r="EK101" s="28">
        <v>443.24990835278436</v>
      </c>
      <c r="EL101" s="28">
        <v>597.03572737656725</v>
      </c>
      <c r="EM101" s="28">
        <v>208.8878751476114</v>
      </c>
      <c r="EN101" s="28">
        <v>2.7135847435294846</v>
      </c>
      <c r="EO101" s="28">
        <v>0</v>
      </c>
      <c r="EP101" s="28">
        <v>5.773554385459331</v>
      </c>
      <c r="EQ101" s="28">
        <v>3.7201735688229833</v>
      </c>
      <c r="ER101" s="28">
        <v>0</v>
      </c>
      <c r="ES101" s="28">
        <f t="shared" si="2"/>
        <v>63298.800956552259</v>
      </c>
      <c r="ET101" s="28">
        <v>97657.003540451726</v>
      </c>
      <c r="EU101" s="28">
        <v>0</v>
      </c>
      <c r="EV101" s="28">
        <v>0</v>
      </c>
      <c r="EW101" s="28">
        <v>0</v>
      </c>
      <c r="EX101" s="28">
        <v>0</v>
      </c>
      <c r="EY101" s="28">
        <v>0</v>
      </c>
      <c r="EZ101" s="28">
        <v>134293.14054708707</v>
      </c>
      <c r="FA101" s="28">
        <f t="shared" si="3"/>
        <v>295248.94504409109</v>
      </c>
      <c r="FB101" s="33">
        <f>+FA101-Cuadro_Oferta_2013!EX101</f>
        <v>0</v>
      </c>
      <c r="AMC101"/>
      <c r="AMD101"/>
      <c r="AME101"/>
      <c r="AMF101"/>
      <c r="AMG101"/>
      <c r="AMH101"/>
      <c r="AMI101"/>
      <c r="AMJ101"/>
    </row>
    <row r="102" spans="1:1024" s="5" customFormat="1" ht="25.5" x14ac:dyDescent="0.25">
      <c r="A102" s="9">
        <v>98</v>
      </c>
      <c r="B102" s="22"/>
      <c r="C102" s="24" t="s">
        <v>481</v>
      </c>
      <c r="D102" s="25" t="s">
        <v>482</v>
      </c>
      <c r="E102" s="28">
        <v>0</v>
      </c>
      <c r="F102" s="28">
        <v>0</v>
      </c>
      <c r="G102" s="28">
        <v>0</v>
      </c>
      <c r="H102" s="28">
        <v>0</v>
      </c>
      <c r="I102" s="28">
        <v>0</v>
      </c>
      <c r="J102" s="28">
        <v>0</v>
      </c>
      <c r="K102" s="28">
        <v>0</v>
      </c>
      <c r="L102" s="28">
        <v>0</v>
      </c>
      <c r="M102" s="28">
        <v>0</v>
      </c>
      <c r="N102" s="28">
        <v>0</v>
      </c>
      <c r="O102" s="28">
        <v>0</v>
      </c>
      <c r="P102" s="28">
        <v>9.0668550713635732</v>
      </c>
      <c r="Q102" s="28">
        <v>0</v>
      </c>
      <c r="R102" s="28">
        <v>5367.0908055847967</v>
      </c>
      <c r="S102" s="28">
        <v>0</v>
      </c>
      <c r="T102" s="28">
        <v>0</v>
      </c>
      <c r="U102" s="28">
        <v>0</v>
      </c>
      <c r="V102" s="28">
        <v>0</v>
      </c>
      <c r="W102" s="28">
        <v>0</v>
      </c>
      <c r="X102" s="28">
        <v>0</v>
      </c>
      <c r="Y102" s="28">
        <v>0</v>
      </c>
      <c r="Z102" s="28">
        <v>0</v>
      </c>
      <c r="AA102" s="28">
        <v>0</v>
      </c>
      <c r="AB102" s="28">
        <v>0</v>
      </c>
      <c r="AC102" s="28">
        <v>0</v>
      </c>
      <c r="AD102" s="28">
        <v>0</v>
      </c>
      <c r="AE102" s="28">
        <v>0.85205069345853324</v>
      </c>
      <c r="AF102" s="28">
        <v>0</v>
      </c>
      <c r="AG102" s="28">
        <v>0</v>
      </c>
      <c r="AH102" s="28">
        <v>0</v>
      </c>
      <c r="AI102" s="28">
        <v>0</v>
      </c>
      <c r="AJ102" s="28">
        <v>0</v>
      </c>
      <c r="AK102" s="28">
        <v>384.89621428973254</v>
      </c>
      <c r="AL102" s="28">
        <v>0.15056338162461649</v>
      </c>
      <c r="AM102" s="28">
        <v>0</v>
      </c>
      <c r="AN102" s="28">
        <v>722.93970352013275</v>
      </c>
      <c r="AO102" s="28">
        <v>54.513334233377549</v>
      </c>
      <c r="AP102" s="28">
        <v>7.358737117782602</v>
      </c>
      <c r="AQ102" s="28">
        <v>396.42550641085427</v>
      </c>
      <c r="AR102" s="28">
        <v>846.49696353749619</v>
      </c>
      <c r="AS102" s="28">
        <v>203.5286672318943</v>
      </c>
      <c r="AT102" s="28">
        <v>66.900149706464859</v>
      </c>
      <c r="AU102" s="28">
        <v>0</v>
      </c>
      <c r="AV102" s="28">
        <v>0</v>
      </c>
      <c r="AW102" s="28">
        <v>0</v>
      </c>
      <c r="AX102" s="28">
        <v>100.40016787879027</v>
      </c>
      <c r="AY102" s="28">
        <v>578.69512119664944</v>
      </c>
      <c r="AZ102" s="28">
        <v>38.177756864818598</v>
      </c>
      <c r="BA102" s="28">
        <v>54.37219211869359</v>
      </c>
      <c r="BB102" s="28">
        <v>1992.8292797051342</v>
      </c>
      <c r="BC102" s="28">
        <v>0</v>
      </c>
      <c r="BD102" s="28">
        <v>96.566219836978348</v>
      </c>
      <c r="BE102" s="28">
        <v>0</v>
      </c>
      <c r="BF102" s="28">
        <v>21.898818151867118</v>
      </c>
      <c r="BG102" s="28">
        <v>0</v>
      </c>
      <c r="BH102" s="28">
        <v>28.958957096755931</v>
      </c>
      <c r="BI102" s="28">
        <v>1566.5774850516152</v>
      </c>
      <c r="BJ102" s="28">
        <v>0</v>
      </c>
      <c r="BK102" s="28">
        <v>0</v>
      </c>
      <c r="BL102" s="28">
        <v>36.003782299986597</v>
      </c>
      <c r="BM102" s="28">
        <v>2.9748110197918125</v>
      </c>
      <c r="BN102" s="28">
        <v>0</v>
      </c>
      <c r="BO102" s="28">
        <v>0</v>
      </c>
      <c r="BP102" s="28">
        <v>0</v>
      </c>
      <c r="BQ102" s="28">
        <v>27.660515736596203</v>
      </c>
      <c r="BR102" s="28">
        <v>5.7892134200370364</v>
      </c>
      <c r="BS102" s="28">
        <v>115.78934832599982</v>
      </c>
      <c r="BT102" s="28">
        <v>0</v>
      </c>
      <c r="BU102" s="28">
        <v>37.879698244656183</v>
      </c>
      <c r="BV102" s="28">
        <v>0</v>
      </c>
      <c r="BW102" s="28">
        <v>118.67295963504208</v>
      </c>
      <c r="BX102" s="28">
        <v>257.32981667253324</v>
      </c>
      <c r="BY102" s="28">
        <v>0</v>
      </c>
      <c r="BZ102" s="28">
        <v>0</v>
      </c>
      <c r="CA102" s="28">
        <v>120.49277951177542</v>
      </c>
      <c r="CB102" s="28">
        <v>0</v>
      </c>
      <c r="CC102" s="28">
        <v>0</v>
      </c>
      <c r="CD102" s="28">
        <v>0</v>
      </c>
      <c r="CE102" s="28">
        <v>23.998820999941977</v>
      </c>
      <c r="CF102" s="28">
        <v>0.31966176606348312</v>
      </c>
      <c r="CG102" s="28">
        <v>19.831094785570333</v>
      </c>
      <c r="CH102" s="28">
        <v>6.5110935523175293</v>
      </c>
      <c r="CI102" s="28">
        <v>0.48852628181853375</v>
      </c>
      <c r="CJ102" s="28">
        <v>0</v>
      </c>
      <c r="CK102" s="28">
        <v>2.6913211204718284</v>
      </c>
      <c r="CL102" s="28">
        <v>83.093778851403002</v>
      </c>
      <c r="CM102" s="28">
        <v>0</v>
      </c>
      <c r="CN102" s="28">
        <v>0</v>
      </c>
      <c r="CO102" s="28">
        <v>189.2852848659177</v>
      </c>
      <c r="CP102" s="28">
        <v>3060.5456467438962</v>
      </c>
      <c r="CQ102" s="28">
        <v>13948.185964885282</v>
      </c>
      <c r="CR102" s="28">
        <v>0</v>
      </c>
      <c r="CS102" s="28">
        <v>0</v>
      </c>
      <c r="CT102" s="28">
        <v>0</v>
      </c>
      <c r="CU102" s="28">
        <v>0</v>
      </c>
      <c r="CV102" s="28">
        <v>0.35820227760956486</v>
      </c>
      <c r="CW102" s="28">
        <v>223.40887996204521</v>
      </c>
      <c r="CX102" s="28">
        <v>52.352224888857862</v>
      </c>
      <c r="CY102" s="28">
        <v>3840.9526679541732</v>
      </c>
      <c r="CZ102" s="28">
        <v>1709.8933601426268</v>
      </c>
      <c r="DA102" s="28">
        <v>15.863901216055943</v>
      </c>
      <c r="DB102" s="28">
        <v>103.48317754862052</v>
      </c>
      <c r="DC102" s="28">
        <v>0.624769955379185</v>
      </c>
      <c r="DD102" s="28">
        <v>9106.8262259066178</v>
      </c>
      <c r="DE102" s="28">
        <v>0.73892289965424918</v>
      </c>
      <c r="DF102" s="28">
        <v>0</v>
      </c>
      <c r="DG102" s="28">
        <v>345.04821641203938</v>
      </c>
      <c r="DH102" s="28">
        <v>225.49916666743246</v>
      </c>
      <c r="DI102" s="28">
        <v>0.59303760165777508</v>
      </c>
      <c r="DJ102" s="28">
        <v>0</v>
      </c>
      <c r="DK102" s="28">
        <v>0</v>
      </c>
      <c r="DL102" s="28">
        <v>0</v>
      </c>
      <c r="DM102" s="28">
        <v>56.175521452250521</v>
      </c>
      <c r="DN102" s="28">
        <v>33.312665862294253</v>
      </c>
      <c r="DO102" s="28">
        <v>72.822488534900089</v>
      </c>
      <c r="DP102" s="28">
        <v>8.8280373487889072</v>
      </c>
      <c r="DQ102" s="28">
        <v>157.84004752505015</v>
      </c>
      <c r="DR102" s="28">
        <v>0</v>
      </c>
      <c r="DS102" s="28">
        <v>0</v>
      </c>
      <c r="DT102" s="28">
        <v>0</v>
      </c>
      <c r="DU102" s="28">
        <v>1.3133452269945973</v>
      </c>
      <c r="DV102" s="28">
        <v>5.7389201533691265</v>
      </c>
      <c r="DW102" s="28">
        <v>0</v>
      </c>
      <c r="DX102" s="28">
        <v>0</v>
      </c>
      <c r="DY102" s="28">
        <v>31.16858079010699</v>
      </c>
      <c r="DZ102" s="28">
        <v>0</v>
      </c>
      <c r="EA102" s="28">
        <v>0</v>
      </c>
      <c r="EB102" s="28">
        <v>0.20626948463327838</v>
      </c>
      <c r="EC102" s="28">
        <v>136.08238790035293</v>
      </c>
      <c r="ED102" s="28">
        <v>0</v>
      </c>
      <c r="EE102" s="28">
        <v>0</v>
      </c>
      <c r="EF102" s="28">
        <v>1.285663909671299</v>
      </c>
      <c r="EG102" s="28">
        <v>7.2279873274660202</v>
      </c>
      <c r="EH102" s="28">
        <v>251.28248862570831</v>
      </c>
      <c r="EI102" s="28">
        <v>0</v>
      </c>
      <c r="EJ102" s="28">
        <v>0</v>
      </c>
      <c r="EK102" s="28">
        <v>0</v>
      </c>
      <c r="EL102" s="28">
        <v>9.0431631726673234E-2</v>
      </c>
      <c r="EM102" s="28">
        <v>0</v>
      </c>
      <c r="EN102" s="28">
        <v>0</v>
      </c>
      <c r="EO102" s="28">
        <v>0</v>
      </c>
      <c r="EP102" s="28">
        <v>0</v>
      </c>
      <c r="EQ102" s="28">
        <v>0</v>
      </c>
      <c r="ER102" s="28">
        <v>0</v>
      </c>
      <c r="ES102" s="28">
        <f t="shared" si="2"/>
        <v>46985.257256605459</v>
      </c>
      <c r="ET102" s="28">
        <v>1247.6670751069596</v>
      </c>
      <c r="EU102" s="28">
        <v>0</v>
      </c>
      <c r="EV102" s="28">
        <v>0</v>
      </c>
      <c r="EW102" s="28">
        <v>0</v>
      </c>
      <c r="EX102" s="28">
        <v>0</v>
      </c>
      <c r="EY102" s="28">
        <v>0</v>
      </c>
      <c r="EZ102" s="28">
        <v>18004.085709135859</v>
      </c>
      <c r="FA102" s="28">
        <f t="shared" si="3"/>
        <v>66237.010040848283</v>
      </c>
      <c r="FB102" s="33">
        <f>+FA102-Cuadro_Oferta_2013!EX102</f>
        <v>0</v>
      </c>
      <c r="AMC102"/>
      <c r="AMD102"/>
      <c r="AME102"/>
      <c r="AMF102"/>
      <c r="AMG102"/>
      <c r="AMH102"/>
      <c r="AMI102"/>
      <c r="AMJ102"/>
    </row>
    <row r="103" spans="1:1024" s="5" customFormat="1" ht="51" x14ac:dyDescent="0.25">
      <c r="A103" s="9">
        <v>99</v>
      </c>
      <c r="B103" s="22"/>
      <c r="C103" s="24" t="s">
        <v>483</v>
      </c>
      <c r="D103" s="25" t="s">
        <v>484</v>
      </c>
      <c r="E103" s="28">
        <v>0</v>
      </c>
      <c r="F103" s="28">
        <v>0</v>
      </c>
      <c r="G103" s="28">
        <v>8.3617839195869959</v>
      </c>
      <c r="H103" s="28">
        <v>39.336947427388438</v>
      </c>
      <c r="I103" s="28">
        <v>0</v>
      </c>
      <c r="J103" s="28">
        <v>0</v>
      </c>
      <c r="K103" s="28">
        <v>0</v>
      </c>
      <c r="L103" s="28">
        <v>0</v>
      </c>
      <c r="M103" s="28">
        <v>0</v>
      </c>
      <c r="N103" s="28">
        <v>13.799481078623351</v>
      </c>
      <c r="O103" s="28">
        <v>0</v>
      </c>
      <c r="P103" s="28">
        <v>342.11417162745948</v>
      </c>
      <c r="Q103" s="28">
        <v>196.50257792903315</v>
      </c>
      <c r="R103" s="28">
        <v>10006.304233925734</v>
      </c>
      <c r="S103" s="28">
        <v>16.633988769974863</v>
      </c>
      <c r="T103" s="28">
        <v>1284.1357032459787</v>
      </c>
      <c r="U103" s="28">
        <v>25.245851760323394</v>
      </c>
      <c r="V103" s="28">
        <v>0</v>
      </c>
      <c r="W103" s="28">
        <v>5.4426915774608737</v>
      </c>
      <c r="X103" s="28">
        <v>0.52525024746956006</v>
      </c>
      <c r="Y103" s="28">
        <v>153.29535804791112</v>
      </c>
      <c r="Z103" s="28">
        <v>2.1671994455072401</v>
      </c>
      <c r="AA103" s="28">
        <v>0</v>
      </c>
      <c r="AB103" s="28">
        <v>12.184205910560349</v>
      </c>
      <c r="AC103" s="28">
        <v>0</v>
      </c>
      <c r="AD103" s="28">
        <v>447.34931695069668</v>
      </c>
      <c r="AE103" s="28">
        <v>0</v>
      </c>
      <c r="AF103" s="28">
        <v>58.097137678698019</v>
      </c>
      <c r="AG103" s="28">
        <v>4.2710558588251759</v>
      </c>
      <c r="AH103" s="28">
        <v>378.03168919412411</v>
      </c>
      <c r="AI103" s="28">
        <v>10.592902074813196</v>
      </c>
      <c r="AJ103" s="28">
        <v>6.4798506911503337E-2</v>
      </c>
      <c r="AK103" s="28">
        <v>580.52372882997975</v>
      </c>
      <c r="AL103" s="28">
        <v>490.33857089253127</v>
      </c>
      <c r="AM103" s="28">
        <v>3866.343112069841</v>
      </c>
      <c r="AN103" s="28">
        <v>903.92269625061101</v>
      </c>
      <c r="AO103" s="28">
        <v>449.03030289246925</v>
      </c>
      <c r="AP103" s="28">
        <v>231.73573560496783</v>
      </c>
      <c r="AQ103" s="28">
        <v>81.222420754695079</v>
      </c>
      <c r="AR103" s="28">
        <v>1143.5714414501206</v>
      </c>
      <c r="AS103" s="28">
        <v>1568.8570064790845</v>
      </c>
      <c r="AT103" s="28">
        <v>4.4057682168187977</v>
      </c>
      <c r="AU103" s="28">
        <v>121.54024523669042</v>
      </c>
      <c r="AV103" s="28">
        <v>39.387891683474741</v>
      </c>
      <c r="AW103" s="28">
        <v>54.530160623159048</v>
      </c>
      <c r="AX103" s="28">
        <v>35.505694892661673</v>
      </c>
      <c r="AY103" s="28">
        <v>1379.7249098286613</v>
      </c>
      <c r="AZ103" s="28">
        <v>232.99546717194818</v>
      </c>
      <c r="BA103" s="28">
        <v>23.277584603043103</v>
      </c>
      <c r="BB103" s="28">
        <v>49.391919728852386</v>
      </c>
      <c r="BC103" s="28">
        <v>60.369458402435178</v>
      </c>
      <c r="BD103" s="28">
        <v>170.97979226487973</v>
      </c>
      <c r="BE103" s="28">
        <v>776.31884085621175</v>
      </c>
      <c r="BF103" s="28">
        <v>13.284702960352472</v>
      </c>
      <c r="BG103" s="28">
        <v>8.5856068784129338</v>
      </c>
      <c r="BH103" s="28">
        <v>187.0387079231798</v>
      </c>
      <c r="BI103" s="28">
        <v>1211.2547604741831</v>
      </c>
      <c r="BJ103" s="28">
        <v>203.51776672265117</v>
      </c>
      <c r="BK103" s="28">
        <v>0</v>
      </c>
      <c r="BL103" s="28">
        <v>1813.1219490814703</v>
      </c>
      <c r="BM103" s="28">
        <v>8.965682647974802</v>
      </c>
      <c r="BN103" s="28">
        <v>75.51613353356592</v>
      </c>
      <c r="BO103" s="28">
        <v>261.5852842639685</v>
      </c>
      <c r="BP103" s="28">
        <v>81.012286192348569</v>
      </c>
      <c r="BQ103" s="28">
        <v>170.55670790827622</v>
      </c>
      <c r="BR103" s="28">
        <v>678.54515760232459</v>
      </c>
      <c r="BS103" s="28">
        <v>990.88896463856054</v>
      </c>
      <c r="BT103" s="28">
        <v>131.98098756755834</v>
      </c>
      <c r="BU103" s="28">
        <v>37.782934649427425</v>
      </c>
      <c r="BV103" s="28">
        <v>1057.9542259277193</v>
      </c>
      <c r="BW103" s="28">
        <v>256.29978026585133</v>
      </c>
      <c r="BX103" s="28">
        <v>763.83909104389409</v>
      </c>
      <c r="BY103" s="28">
        <v>20.855341799758264</v>
      </c>
      <c r="BZ103" s="28">
        <v>58.674569885850225</v>
      </c>
      <c r="CA103" s="28">
        <v>2425.3200669544676</v>
      </c>
      <c r="CB103" s="28">
        <v>793.99729521228869</v>
      </c>
      <c r="CC103" s="28">
        <v>0</v>
      </c>
      <c r="CD103" s="28">
        <v>2352.8475122477344</v>
      </c>
      <c r="CE103" s="28">
        <v>677.9707819631343</v>
      </c>
      <c r="CF103" s="28">
        <v>2368.9566500880705</v>
      </c>
      <c r="CG103" s="28">
        <v>1766.5199430946964</v>
      </c>
      <c r="CH103" s="28">
        <v>182.80545154871473</v>
      </c>
      <c r="CI103" s="28">
        <v>7.1582852957824858</v>
      </c>
      <c r="CJ103" s="28">
        <v>2.2303481764388375</v>
      </c>
      <c r="CK103" s="28">
        <v>2084.3309461027666</v>
      </c>
      <c r="CL103" s="28">
        <v>0.39634799268479992</v>
      </c>
      <c r="CM103" s="28">
        <v>76.693271389749611</v>
      </c>
      <c r="CN103" s="28">
        <v>3.3260976264987141E-2</v>
      </c>
      <c r="CO103" s="28">
        <v>412.34941011861201</v>
      </c>
      <c r="CP103" s="28">
        <v>2767.3370156282981</v>
      </c>
      <c r="CQ103" s="28">
        <v>25421.898174557966</v>
      </c>
      <c r="CR103" s="28">
        <v>621.82281961760498</v>
      </c>
      <c r="CS103" s="28">
        <v>289.58424558682236</v>
      </c>
      <c r="CT103" s="28">
        <v>4257.7292529671013</v>
      </c>
      <c r="CU103" s="28">
        <v>24261.992765918116</v>
      </c>
      <c r="CV103" s="28">
        <v>28912.737514449156</v>
      </c>
      <c r="CW103" s="28">
        <v>17778.239705712604</v>
      </c>
      <c r="CX103" s="28">
        <v>769.51242499801992</v>
      </c>
      <c r="CY103" s="28">
        <v>42432.718145664134</v>
      </c>
      <c r="CZ103" s="28">
        <v>4451.5254569483714</v>
      </c>
      <c r="DA103" s="28">
        <v>332.11323293448362</v>
      </c>
      <c r="DB103" s="28">
        <v>198.677114991564</v>
      </c>
      <c r="DC103" s="28">
        <v>54.642846275813618</v>
      </c>
      <c r="DD103" s="28">
        <v>737.4121537860841</v>
      </c>
      <c r="DE103" s="28">
        <v>275.35413663586928</v>
      </c>
      <c r="DF103" s="28">
        <v>0.10767814741096025</v>
      </c>
      <c r="DG103" s="28">
        <v>68.79597763141625</v>
      </c>
      <c r="DH103" s="28">
        <v>114.07027489678605</v>
      </c>
      <c r="DI103" s="28">
        <v>69.902258626870477</v>
      </c>
      <c r="DJ103" s="28">
        <v>68.095116554490403</v>
      </c>
      <c r="DK103" s="28">
        <v>788.0465009670163</v>
      </c>
      <c r="DL103" s="28">
        <v>630.87509228367708</v>
      </c>
      <c r="DM103" s="28">
        <v>295.63471457504255</v>
      </c>
      <c r="DN103" s="28">
        <v>462.2942696715528</v>
      </c>
      <c r="DO103" s="28">
        <v>1576.7834058436788</v>
      </c>
      <c r="DP103" s="28">
        <v>85.83956020396667</v>
      </c>
      <c r="DQ103" s="28">
        <v>486.01244312341254</v>
      </c>
      <c r="DR103" s="28">
        <v>253.52504876739079</v>
      </c>
      <c r="DS103" s="28">
        <v>1.6414666900560537</v>
      </c>
      <c r="DT103" s="28">
        <v>252.41287253188489</v>
      </c>
      <c r="DU103" s="28">
        <v>121.74369601878993</v>
      </c>
      <c r="DV103" s="28">
        <v>536.56165476677177</v>
      </c>
      <c r="DW103" s="28">
        <v>0.89438818845707779</v>
      </c>
      <c r="DX103" s="28">
        <v>2.9993645055627747</v>
      </c>
      <c r="DY103" s="28">
        <v>372.20279806238352</v>
      </c>
      <c r="DZ103" s="28">
        <v>227.10800202284611</v>
      </c>
      <c r="EA103" s="28">
        <v>129.52039293143429</v>
      </c>
      <c r="EB103" s="28">
        <v>6281.0887261174603</v>
      </c>
      <c r="EC103" s="28">
        <v>63.75327908151958</v>
      </c>
      <c r="ED103" s="28">
        <v>1.5384627772448118</v>
      </c>
      <c r="EE103" s="28">
        <v>0.84376541360102353</v>
      </c>
      <c r="EF103" s="28">
        <v>381.32146494691233</v>
      </c>
      <c r="EG103" s="28">
        <v>2094.7449899362796</v>
      </c>
      <c r="EH103" s="28">
        <v>149.32279553079033</v>
      </c>
      <c r="EI103" s="28">
        <v>2.0168170488272823</v>
      </c>
      <c r="EJ103" s="28">
        <v>5.1259948094261185</v>
      </c>
      <c r="EK103" s="28">
        <v>35.638975242551439</v>
      </c>
      <c r="EL103" s="28">
        <v>27.219021405280316</v>
      </c>
      <c r="EM103" s="28">
        <v>548.29999393526941</v>
      </c>
      <c r="EN103" s="28">
        <v>24.726411513527612</v>
      </c>
      <c r="EO103" s="28">
        <v>116.59849409902907</v>
      </c>
      <c r="EP103" s="28">
        <v>9.6408300393037365</v>
      </c>
      <c r="EQ103" s="28">
        <v>31.472002687891372</v>
      </c>
      <c r="ER103" s="28">
        <v>0</v>
      </c>
      <c r="ES103" s="28">
        <f t="shared" si="2"/>
        <v>216333.01531530669</v>
      </c>
      <c r="ET103" s="28">
        <v>57629.943626644526</v>
      </c>
      <c r="EU103" s="28">
        <v>0</v>
      </c>
      <c r="EV103" s="28">
        <v>0</v>
      </c>
      <c r="EW103" s="28">
        <v>0</v>
      </c>
      <c r="EX103" s="28">
        <v>0</v>
      </c>
      <c r="EY103" s="28">
        <v>0</v>
      </c>
      <c r="EZ103" s="28">
        <v>102240.44651829178</v>
      </c>
      <c r="FA103" s="28">
        <f t="shared" si="3"/>
        <v>376203.405460243</v>
      </c>
      <c r="FB103" s="33">
        <f>+FA103-Cuadro_Oferta_2013!EX103</f>
        <v>0</v>
      </c>
      <c r="AMC103"/>
      <c r="AMD103"/>
      <c r="AME103"/>
      <c r="AMF103"/>
      <c r="AMG103"/>
      <c r="AMH103"/>
      <c r="AMI103"/>
      <c r="AMJ103"/>
    </row>
    <row r="104" spans="1:1024" s="5" customFormat="1" x14ac:dyDescent="0.25">
      <c r="A104" s="9">
        <v>100</v>
      </c>
      <c r="B104" s="22"/>
      <c r="C104" s="24" t="s">
        <v>485</v>
      </c>
      <c r="D104" s="25" t="s">
        <v>486</v>
      </c>
      <c r="E104" s="28">
        <v>0</v>
      </c>
      <c r="F104" s="28">
        <v>0</v>
      </c>
      <c r="G104" s="28">
        <v>0</v>
      </c>
      <c r="H104" s="28">
        <v>0</v>
      </c>
      <c r="I104" s="28">
        <v>0</v>
      </c>
      <c r="J104" s="28">
        <v>0</v>
      </c>
      <c r="K104" s="28">
        <v>0</v>
      </c>
      <c r="L104" s="28">
        <v>0</v>
      </c>
      <c r="M104" s="28">
        <v>0</v>
      </c>
      <c r="N104" s="28">
        <v>0</v>
      </c>
      <c r="O104" s="28">
        <v>0</v>
      </c>
      <c r="P104" s="28">
        <v>161.62907537616118</v>
      </c>
      <c r="Q104" s="28">
        <v>34.94492848380991</v>
      </c>
      <c r="R104" s="28">
        <v>28.297838673662163</v>
      </c>
      <c r="S104" s="28">
        <v>0</v>
      </c>
      <c r="T104" s="28">
        <v>0.2979165309707445</v>
      </c>
      <c r="U104" s="28">
        <v>0</v>
      </c>
      <c r="V104" s="28">
        <v>0</v>
      </c>
      <c r="W104" s="28">
        <v>0.31633867815464906</v>
      </c>
      <c r="X104" s="28">
        <v>0</v>
      </c>
      <c r="Y104" s="28">
        <v>4.7714016228016555E-2</v>
      </c>
      <c r="Z104" s="28">
        <v>0</v>
      </c>
      <c r="AA104" s="28">
        <v>0</v>
      </c>
      <c r="AB104" s="28">
        <v>0.10818231178228013</v>
      </c>
      <c r="AC104" s="28">
        <v>0</v>
      </c>
      <c r="AD104" s="28">
        <v>41.004095513468215</v>
      </c>
      <c r="AE104" s="28">
        <v>0.16565764820972634</v>
      </c>
      <c r="AF104" s="28">
        <v>0</v>
      </c>
      <c r="AG104" s="28">
        <v>0</v>
      </c>
      <c r="AH104" s="28">
        <v>8.434973300165769</v>
      </c>
      <c r="AI104" s="28">
        <v>0</v>
      </c>
      <c r="AJ104" s="28">
        <v>0</v>
      </c>
      <c r="AK104" s="28">
        <v>11.139367473613889</v>
      </c>
      <c r="AL104" s="28">
        <v>21.46763546665731</v>
      </c>
      <c r="AM104" s="28">
        <v>83.227019874846917</v>
      </c>
      <c r="AN104" s="28">
        <v>152.25941879819695</v>
      </c>
      <c r="AO104" s="28">
        <v>12.741709478403889</v>
      </c>
      <c r="AP104" s="28">
        <v>1.0115622042025456</v>
      </c>
      <c r="AQ104" s="28">
        <v>0.27284425008784285</v>
      </c>
      <c r="AR104" s="28">
        <v>26.246991342382682</v>
      </c>
      <c r="AS104" s="28">
        <v>64.575847707378131</v>
      </c>
      <c r="AT104" s="28">
        <v>15.193926006007167</v>
      </c>
      <c r="AU104" s="28">
        <v>9.6703103218817947</v>
      </c>
      <c r="AV104" s="28">
        <v>28.843928816469926</v>
      </c>
      <c r="AW104" s="28">
        <v>24.140277039918487</v>
      </c>
      <c r="AX104" s="28">
        <v>24.24232499528491</v>
      </c>
      <c r="AY104" s="28">
        <v>107.86993810118531</v>
      </c>
      <c r="AZ104" s="28">
        <v>18.928342544884426</v>
      </c>
      <c r="BA104" s="28">
        <v>3.4947379511486201</v>
      </c>
      <c r="BB104" s="28">
        <v>24.708042967420386</v>
      </c>
      <c r="BC104" s="28">
        <v>24.178456073534022</v>
      </c>
      <c r="BD104" s="28">
        <v>31.001129662128577</v>
      </c>
      <c r="BE104" s="28">
        <v>8.365816614257648</v>
      </c>
      <c r="BF104" s="28">
        <v>6.8271460262549555</v>
      </c>
      <c r="BG104" s="28">
        <v>8.3889908650605154</v>
      </c>
      <c r="BH104" s="28">
        <v>13.35712614135303</v>
      </c>
      <c r="BI104" s="28">
        <v>849.95948217623334</v>
      </c>
      <c r="BJ104" s="28">
        <v>72.918641126007486</v>
      </c>
      <c r="BK104" s="28">
        <v>0</v>
      </c>
      <c r="BL104" s="28">
        <v>53.895935796652978</v>
      </c>
      <c r="BM104" s="28">
        <v>13.735287055174792</v>
      </c>
      <c r="BN104" s="28">
        <v>34.269261230120414</v>
      </c>
      <c r="BO104" s="28">
        <v>97.629072271886614</v>
      </c>
      <c r="BP104" s="28">
        <v>0.33128006365320012</v>
      </c>
      <c r="BQ104" s="28">
        <v>141.78434352305655</v>
      </c>
      <c r="BR104" s="28">
        <v>108.29004008144629</v>
      </c>
      <c r="BS104" s="28">
        <v>201.20350433495696</v>
      </c>
      <c r="BT104" s="28">
        <v>42.022278877449594</v>
      </c>
      <c r="BU104" s="28">
        <v>5.443005939972358</v>
      </c>
      <c r="BV104" s="28">
        <v>101.12420587676682</v>
      </c>
      <c r="BW104" s="28">
        <v>45.135822525335811</v>
      </c>
      <c r="BX104" s="28">
        <v>67.559432128960736</v>
      </c>
      <c r="BY104" s="28">
        <v>13.033025315449697</v>
      </c>
      <c r="BZ104" s="28">
        <v>8.6549850604206426</v>
      </c>
      <c r="CA104" s="28">
        <v>332.28097667415335</v>
      </c>
      <c r="CB104" s="28">
        <v>0.25347427731934885</v>
      </c>
      <c r="CC104" s="28">
        <v>0</v>
      </c>
      <c r="CD104" s="28">
        <v>77.825473433946172</v>
      </c>
      <c r="CE104" s="28">
        <v>279.70282926617631</v>
      </c>
      <c r="CF104" s="28">
        <v>116.28529713627786</v>
      </c>
      <c r="CG104" s="28">
        <v>123.44858103908109</v>
      </c>
      <c r="CH104" s="28">
        <v>70.50821929880091</v>
      </c>
      <c r="CI104" s="28">
        <v>13.286430598199063</v>
      </c>
      <c r="CJ104" s="28">
        <v>0.19141492630824269</v>
      </c>
      <c r="CK104" s="28">
        <v>25.157584940151658</v>
      </c>
      <c r="CL104" s="28">
        <v>10.26859690514187</v>
      </c>
      <c r="CM104" s="28">
        <v>0</v>
      </c>
      <c r="CN104" s="28">
        <v>2.0042682893241657E-2</v>
      </c>
      <c r="CO104" s="28">
        <v>4.4190270206557489</v>
      </c>
      <c r="CP104" s="28">
        <v>921.0282762347756</v>
      </c>
      <c r="CQ104" s="28">
        <v>3054.4370465499037</v>
      </c>
      <c r="CR104" s="28">
        <v>7.5705574214550895</v>
      </c>
      <c r="CS104" s="28">
        <v>0</v>
      </c>
      <c r="CT104" s="28">
        <v>26.137061639108147</v>
      </c>
      <c r="CU104" s="28">
        <v>0</v>
      </c>
      <c r="CV104" s="28">
        <v>210.459810306869</v>
      </c>
      <c r="CW104" s="28">
        <v>8.8933400924213366</v>
      </c>
      <c r="CX104" s="28">
        <v>80.194774495582521</v>
      </c>
      <c r="CY104" s="28">
        <v>292.98113600548061</v>
      </c>
      <c r="CZ104" s="28">
        <v>10488.06918716295</v>
      </c>
      <c r="DA104" s="28">
        <v>390.20096720989881</v>
      </c>
      <c r="DB104" s="28">
        <v>397.35237577592216</v>
      </c>
      <c r="DC104" s="28">
        <v>57.323248604288807</v>
      </c>
      <c r="DD104" s="28">
        <v>605.03041730391089</v>
      </c>
      <c r="DE104" s="28">
        <v>375.42746317715603</v>
      </c>
      <c r="DF104" s="28">
        <v>0.37105619753010166</v>
      </c>
      <c r="DG104" s="28">
        <v>2849.1746352640075</v>
      </c>
      <c r="DH104" s="28">
        <v>1198.3687352167044</v>
      </c>
      <c r="DI104" s="28">
        <v>28.799627088103168</v>
      </c>
      <c r="DJ104" s="28">
        <v>295.92816576910297</v>
      </c>
      <c r="DK104" s="28">
        <v>636.08482623303291</v>
      </c>
      <c r="DL104" s="28">
        <v>703.15358707506016</v>
      </c>
      <c r="DM104" s="28">
        <v>349.83729550647462</v>
      </c>
      <c r="DN104" s="28">
        <v>343.01052984115302</v>
      </c>
      <c r="DO104" s="28">
        <v>1059.5209269844627</v>
      </c>
      <c r="DP104" s="28">
        <v>38.589232804409249</v>
      </c>
      <c r="DQ104" s="28">
        <v>1021.8373092974223</v>
      </c>
      <c r="DR104" s="28">
        <v>493.9351092629297</v>
      </c>
      <c r="DS104" s="28">
        <v>4.8980883612647927</v>
      </c>
      <c r="DT104" s="28">
        <v>26.150135876046956</v>
      </c>
      <c r="DU104" s="28">
        <v>8.7700826706696802</v>
      </c>
      <c r="DV104" s="28">
        <v>38.99610530106952</v>
      </c>
      <c r="DW104" s="28">
        <v>0.12073655626886752</v>
      </c>
      <c r="DX104" s="28">
        <v>32.942303085956588</v>
      </c>
      <c r="DY104" s="28">
        <v>273.0773784751525</v>
      </c>
      <c r="DZ104" s="28">
        <v>208.76356627014377</v>
      </c>
      <c r="EA104" s="28">
        <v>70.574213376682806</v>
      </c>
      <c r="EB104" s="28">
        <v>1116.0709317808667</v>
      </c>
      <c r="EC104" s="28">
        <v>276.7787719470121</v>
      </c>
      <c r="ED104" s="28">
        <v>138.42773766461508</v>
      </c>
      <c r="EE104" s="28">
        <v>22.276614913486032</v>
      </c>
      <c r="EF104" s="28">
        <v>371.53877684861374</v>
      </c>
      <c r="EG104" s="28">
        <v>1297.6771515504338</v>
      </c>
      <c r="EH104" s="28">
        <v>0.71508539273116722</v>
      </c>
      <c r="EI104" s="28">
        <v>46.309700047686803</v>
      </c>
      <c r="EJ104" s="28">
        <v>2.2915523444207109</v>
      </c>
      <c r="EK104" s="28">
        <v>247.83130282587294</v>
      </c>
      <c r="EL104" s="28">
        <v>162.5166526171341</v>
      </c>
      <c r="EM104" s="28">
        <v>102.66172153079583</v>
      </c>
      <c r="EN104" s="28">
        <v>75.204851464231226</v>
      </c>
      <c r="EO104" s="28">
        <v>2.3859212853538616</v>
      </c>
      <c r="EP104" s="28">
        <v>19.207747274602397</v>
      </c>
      <c r="EQ104" s="28">
        <v>0.45412984233206666</v>
      </c>
      <c r="ER104" s="28">
        <v>0</v>
      </c>
      <c r="ES104" s="28">
        <f t="shared" si="2"/>
        <v>34388.395120661371</v>
      </c>
      <c r="ET104" s="28">
        <v>71462.474550044426</v>
      </c>
      <c r="EU104" s="28">
        <v>0</v>
      </c>
      <c r="EV104" s="28">
        <v>0</v>
      </c>
      <c r="EW104" s="28">
        <v>0</v>
      </c>
      <c r="EX104" s="28">
        <v>0</v>
      </c>
      <c r="EY104" s="28">
        <v>0</v>
      </c>
      <c r="EZ104" s="28">
        <v>3534.1497267469003</v>
      </c>
      <c r="FA104" s="28">
        <f t="shared" si="3"/>
        <v>109385.01939745269</v>
      </c>
      <c r="FB104" s="33">
        <f>+FA104-Cuadro_Oferta_2013!EX104</f>
        <v>0</v>
      </c>
      <c r="AMC104"/>
      <c r="AMD104"/>
      <c r="AME104"/>
      <c r="AMF104"/>
      <c r="AMG104"/>
      <c r="AMH104"/>
      <c r="AMI104"/>
      <c r="AMJ104"/>
    </row>
    <row r="105" spans="1:1024" s="5" customFormat="1" x14ac:dyDescent="0.25">
      <c r="A105" s="9">
        <v>101</v>
      </c>
      <c r="B105" s="22"/>
      <c r="C105" s="24" t="s">
        <v>487</v>
      </c>
      <c r="D105" s="25" t="s">
        <v>488</v>
      </c>
      <c r="E105" s="28">
        <v>0</v>
      </c>
      <c r="F105" s="28">
        <v>0</v>
      </c>
      <c r="G105" s="28">
        <v>0</v>
      </c>
      <c r="H105" s="28">
        <v>49.347937161447959</v>
      </c>
      <c r="I105" s="28">
        <v>0</v>
      </c>
      <c r="J105" s="28">
        <v>0</v>
      </c>
      <c r="K105" s="28">
        <v>0</v>
      </c>
      <c r="L105" s="28">
        <v>0</v>
      </c>
      <c r="M105" s="28">
        <v>0</v>
      </c>
      <c r="N105" s="28">
        <v>0</v>
      </c>
      <c r="O105" s="28">
        <v>0</v>
      </c>
      <c r="P105" s="28">
        <v>44.459086382440077</v>
      </c>
      <c r="Q105" s="28">
        <v>6.1802763707239006</v>
      </c>
      <c r="R105" s="28">
        <v>220.53246414373842</v>
      </c>
      <c r="S105" s="28">
        <v>0</v>
      </c>
      <c r="T105" s="28">
        <v>9.6165138514248945</v>
      </c>
      <c r="U105" s="28">
        <v>7.9972879739633571</v>
      </c>
      <c r="V105" s="28">
        <v>0</v>
      </c>
      <c r="W105" s="28">
        <v>0.96004460077252873</v>
      </c>
      <c r="X105" s="28">
        <v>0</v>
      </c>
      <c r="Y105" s="28">
        <v>0</v>
      </c>
      <c r="Z105" s="28">
        <v>0</v>
      </c>
      <c r="AA105" s="28">
        <v>0</v>
      </c>
      <c r="AB105" s="28">
        <v>15.999295482816517</v>
      </c>
      <c r="AC105" s="28">
        <v>0</v>
      </c>
      <c r="AD105" s="28">
        <v>689.87887785180101</v>
      </c>
      <c r="AE105" s="28">
        <v>1.8385433929146016</v>
      </c>
      <c r="AF105" s="28">
        <v>0</v>
      </c>
      <c r="AG105" s="28">
        <v>6.6707941099420092</v>
      </c>
      <c r="AH105" s="28">
        <v>197.31171697009901</v>
      </c>
      <c r="AI105" s="28">
        <v>0</v>
      </c>
      <c r="AJ105" s="28">
        <v>0</v>
      </c>
      <c r="AK105" s="28">
        <v>148.00431848870994</v>
      </c>
      <c r="AL105" s="28">
        <v>108.3711196186986</v>
      </c>
      <c r="AM105" s="28">
        <v>136.84955687670188</v>
      </c>
      <c r="AN105" s="28">
        <v>117.94583148747282</v>
      </c>
      <c r="AO105" s="28">
        <v>210.50953049878913</v>
      </c>
      <c r="AP105" s="28">
        <v>485.74500710791966</v>
      </c>
      <c r="AQ105" s="28">
        <v>70.824196414406956</v>
      </c>
      <c r="AR105" s="28">
        <v>232.66368553398405</v>
      </c>
      <c r="AS105" s="28">
        <v>419.72022476686277</v>
      </c>
      <c r="AT105" s="28">
        <v>12.432686208750715</v>
      </c>
      <c r="AU105" s="28">
        <v>33.111784557929923</v>
      </c>
      <c r="AV105" s="28">
        <v>113.21331852565052</v>
      </c>
      <c r="AW105" s="28">
        <v>44.53939845818617</v>
      </c>
      <c r="AX105" s="28">
        <v>208.32632251779239</v>
      </c>
      <c r="AY105" s="28">
        <v>350.79315600137789</v>
      </c>
      <c r="AZ105" s="28">
        <v>119.57850623438833</v>
      </c>
      <c r="BA105" s="28">
        <v>55.642008982224993</v>
      </c>
      <c r="BB105" s="28">
        <v>226.5915914226581</v>
      </c>
      <c r="BC105" s="28">
        <v>236.33059169289757</v>
      </c>
      <c r="BD105" s="28">
        <v>111.04549573119183</v>
      </c>
      <c r="BE105" s="28">
        <v>81.559316839088723</v>
      </c>
      <c r="BF105" s="28">
        <v>3.3155606763927592</v>
      </c>
      <c r="BG105" s="28">
        <v>10.211150016720472</v>
      </c>
      <c r="BH105" s="28">
        <v>9.038211834633195</v>
      </c>
      <c r="BI105" s="28">
        <v>137.76004797630426</v>
      </c>
      <c r="BJ105" s="28">
        <v>101.9395466922802</v>
      </c>
      <c r="BK105" s="28">
        <v>0</v>
      </c>
      <c r="BL105" s="28">
        <v>421.04869932754832</v>
      </c>
      <c r="BM105" s="28">
        <v>10.318513915635952</v>
      </c>
      <c r="BN105" s="28">
        <v>116.92628408359897</v>
      </c>
      <c r="BO105" s="28">
        <v>374.82856507981029</v>
      </c>
      <c r="BP105" s="28">
        <v>11.10215226272749</v>
      </c>
      <c r="BQ105" s="28">
        <v>405.56276034103746</v>
      </c>
      <c r="BR105" s="28">
        <v>250.72920887610198</v>
      </c>
      <c r="BS105" s="28">
        <v>412.84524437083013</v>
      </c>
      <c r="BT105" s="28">
        <v>38.715059712314222</v>
      </c>
      <c r="BU105" s="28">
        <v>15.430518594052934</v>
      </c>
      <c r="BV105" s="28">
        <v>242.8109785264725</v>
      </c>
      <c r="BW105" s="28">
        <v>164.66782382542891</v>
      </c>
      <c r="BX105" s="28">
        <v>181.70932106454202</v>
      </c>
      <c r="BY105" s="28">
        <v>54.376665204619592</v>
      </c>
      <c r="BZ105" s="28">
        <v>72.845318055152489</v>
      </c>
      <c r="CA105" s="28">
        <v>687.44919025629588</v>
      </c>
      <c r="CB105" s="28">
        <v>105.89313042104449</v>
      </c>
      <c r="CC105" s="28">
        <v>10.250567888777283</v>
      </c>
      <c r="CD105" s="28">
        <v>201.12618585463781</v>
      </c>
      <c r="CE105" s="28">
        <v>1059.9073088726902</v>
      </c>
      <c r="CF105" s="28">
        <v>42.534429875653849</v>
      </c>
      <c r="CG105" s="28">
        <v>1625.5658741671905</v>
      </c>
      <c r="CH105" s="28">
        <v>714.37644479256357</v>
      </c>
      <c r="CI105" s="28">
        <v>119.39866258111857</v>
      </c>
      <c r="CJ105" s="28">
        <v>4.2635004613668901</v>
      </c>
      <c r="CK105" s="28">
        <v>277.38916925695827</v>
      </c>
      <c r="CL105" s="28">
        <v>9.9957192051790074</v>
      </c>
      <c r="CM105" s="28">
        <v>0</v>
      </c>
      <c r="CN105" s="28">
        <v>36.531338906272225</v>
      </c>
      <c r="CO105" s="28">
        <v>441.06244920849798</v>
      </c>
      <c r="CP105" s="28">
        <v>1917.8586431732563</v>
      </c>
      <c r="CQ105" s="28">
        <v>7030.2391284049991</v>
      </c>
      <c r="CR105" s="28">
        <v>9.4764356943946861</v>
      </c>
      <c r="CS105" s="28">
        <v>0</v>
      </c>
      <c r="CT105" s="28">
        <v>1391.9397675391017</v>
      </c>
      <c r="CU105" s="28">
        <v>0</v>
      </c>
      <c r="CV105" s="28">
        <v>865.54010296250976</v>
      </c>
      <c r="CW105" s="28">
        <v>1873.1977000289316</v>
      </c>
      <c r="CX105" s="28">
        <v>34.162854975810347</v>
      </c>
      <c r="CY105" s="28">
        <v>1274.5958955600872</v>
      </c>
      <c r="CZ105" s="28">
        <v>362.21460580911025</v>
      </c>
      <c r="DA105" s="28">
        <v>3287.6665440563766</v>
      </c>
      <c r="DB105" s="28">
        <v>796.56593812083258</v>
      </c>
      <c r="DC105" s="28">
        <v>172.6077028373233</v>
      </c>
      <c r="DD105" s="28">
        <v>801.09480916554162</v>
      </c>
      <c r="DE105" s="28">
        <v>1481.8516859261745</v>
      </c>
      <c r="DF105" s="28">
        <v>36.526652607053535</v>
      </c>
      <c r="DG105" s="28">
        <v>161.90832783758674</v>
      </c>
      <c r="DH105" s="28">
        <v>197.10814312740024</v>
      </c>
      <c r="DI105" s="28">
        <v>10.153404745233562</v>
      </c>
      <c r="DJ105" s="28">
        <v>45.290575550878025</v>
      </c>
      <c r="DK105" s="28">
        <v>846.24488609717673</v>
      </c>
      <c r="DL105" s="28">
        <v>417.05331580530316</v>
      </c>
      <c r="DM105" s="28">
        <v>452.04426604017164</v>
      </c>
      <c r="DN105" s="28">
        <v>3867.3326342327227</v>
      </c>
      <c r="DO105" s="28">
        <v>1316.8051194669222</v>
      </c>
      <c r="DP105" s="28">
        <v>252.99901372667267</v>
      </c>
      <c r="DQ105" s="28">
        <v>914.80867985740008</v>
      </c>
      <c r="DR105" s="28">
        <v>274.23854037605162</v>
      </c>
      <c r="DS105" s="28">
        <v>17.910962408753797</v>
      </c>
      <c r="DT105" s="28">
        <v>170.43429788096054</v>
      </c>
      <c r="DU105" s="28">
        <v>53.821428775055715</v>
      </c>
      <c r="DV105" s="28">
        <v>238.51674043368456</v>
      </c>
      <c r="DW105" s="28">
        <v>0.74038377030355207</v>
      </c>
      <c r="DX105" s="28">
        <v>170.51997585707028</v>
      </c>
      <c r="DY105" s="28">
        <v>9657.2196451830823</v>
      </c>
      <c r="DZ105" s="28">
        <v>811.52870573578252</v>
      </c>
      <c r="EA105" s="28">
        <v>222.46112073509147</v>
      </c>
      <c r="EB105" s="28">
        <v>2171.3083705552544</v>
      </c>
      <c r="EC105" s="28">
        <v>1397.0143135251044</v>
      </c>
      <c r="ED105" s="28">
        <v>213.41076095395425</v>
      </c>
      <c r="EE105" s="28">
        <v>13.89635235027113</v>
      </c>
      <c r="EF105" s="28">
        <v>2861.4605646026394</v>
      </c>
      <c r="EG105" s="28">
        <v>1711.3132936251329</v>
      </c>
      <c r="EH105" s="28">
        <v>410.42219243109849</v>
      </c>
      <c r="EI105" s="28">
        <v>60.875843126059472</v>
      </c>
      <c r="EJ105" s="28">
        <v>5.2266189740562217</v>
      </c>
      <c r="EK105" s="28">
        <v>385.58099921794121</v>
      </c>
      <c r="EL105" s="28">
        <v>1031.3788620462749</v>
      </c>
      <c r="EM105" s="28">
        <v>272.44749828183882</v>
      </c>
      <c r="EN105" s="28">
        <v>1.4799760838367615</v>
      </c>
      <c r="EO105" s="28">
        <v>42.551227375343032</v>
      </c>
      <c r="EP105" s="28">
        <v>47.776048339317313</v>
      </c>
      <c r="EQ105" s="28">
        <v>0.59072199536674896</v>
      </c>
      <c r="ER105" s="28">
        <v>0</v>
      </c>
      <c r="ES105" s="28">
        <f t="shared" si="2"/>
        <v>65207.928366430489</v>
      </c>
      <c r="ET105" s="28">
        <v>68347.434869457735</v>
      </c>
      <c r="EU105" s="28">
        <v>0</v>
      </c>
      <c r="EV105" s="28">
        <v>746.98400400000003</v>
      </c>
      <c r="EW105" s="28">
        <v>0</v>
      </c>
      <c r="EX105" s="28">
        <v>0</v>
      </c>
      <c r="EY105" s="28">
        <v>0</v>
      </c>
      <c r="EZ105" s="28">
        <v>421294.06170600845</v>
      </c>
      <c r="FA105" s="28">
        <f t="shared" si="3"/>
        <v>555596.40894589666</v>
      </c>
      <c r="FB105" s="33">
        <f>+FA105-Cuadro_Oferta_2013!EX105</f>
        <v>0</v>
      </c>
      <c r="AMC105"/>
      <c r="AMD105"/>
      <c r="AME105"/>
      <c r="AMF105"/>
      <c r="AMG105"/>
      <c r="AMH105"/>
      <c r="AMI105"/>
      <c r="AMJ105"/>
    </row>
    <row r="106" spans="1:1024" s="5" customFormat="1" ht="25.5" x14ac:dyDescent="0.25">
      <c r="A106" s="9">
        <v>102</v>
      </c>
      <c r="B106" s="22"/>
      <c r="C106" s="24" t="s">
        <v>489</v>
      </c>
      <c r="D106" s="25" t="s">
        <v>490</v>
      </c>
      <c r="E106" s="28">
        <v>0</v>
      </c>
      <c r="F106" s="28">
        <v>0</v>
      </c>
      <c r="G106" s="28">
        <v>0</v>
      </c>
      <c r="H106" s="28">
        <v>44.638616940566095</v>
      </c>
      <c r="I106" s="28">
        <v>0</v>
      </c>
      <c r="J106" s="28">
        <v>0</v>
      </c>
      <c r="K106" s="28">
        <v>0</v>
      </c>
      <c r="L106" s="28">
        <v>0</v>
      </c>
      <c r="M106" s="28">
        <v>0</v>
      </c>
      <c r="N106" s="28">
        <v>0</v>
      </c>
      <c r="O106" s="28">
        <v>0</v>
      </c>
      <c r="P106" s="28">
        <v>73.505699986332175</v>
      </c>
      <c r="Q106" s="28">
        <v>104.72909500614813</v>
      </c>
      <c r="R106" s="28">
        <v>421.1451127084627</v>
      </c>
      <c r="S106" s="28">
        <v>0</v>
      </c>
      <c r="T106" s="28">
        <v>767.62082131514023</v>
      </c>
      <c r="U106" s="28">
        <v>58.026425208579838</v>
      </c>
      <c r="V106" s="28">
        <v>0</v>
      </c>
      <c r="W106" s="28">
        <v>32.527118047438542</v>
      </c>
      <c r="X106" s="28">
        <v>0.38310542865512892</v>
      </c>
      <c r="Y106" s="28">
        <v>342.12821018417361</v>
      </c>
      <c r="Z106" s="28">
        <v>77.785494319017957</v>
      </c>
      <c r="AA106" s="28">
        <v>0</v>
      </c>
      <c r="AB106" s="28">
        <v>20.128902530783272</v>
      </c>
      <c r="AC106" s="28">
        <v>0</v>
      </c>
      <c r="AD106" s="28">
        <v>1206.1220890048155</v>
      </c>
      <c r="AE106" s="28">
        <v>2.4346798425212897</v>
      </c>
      <c r="AF106" s="28">
        <v>1.9440334252758187</v>
      </c>
      <c r="AG106" s="28">
        <v>7.059781470084797</v>
      </c>
      <c r="AH106" s="28">
        <v>557.33103679760882</v>
      </c>
      <c r="AI106" s="28">
        <v>0</v>
      </c>
      <c r="AJ106" s="28">
        <v>5.8162696356724499</v>
      </c>
      <c r="AK106" s="28">
        <v>784.93108902305244</v>
      </c>
      <c r="AL106" s="28">
        <v>1169.9762370341873</v>
      </c>
      <c r="AM106" s="28">
        <v>187.10318868490336</v>
      </c>
      <c r="AN106" s="28">
        <v>346.83043239855834</v>
      </c>
      <c r="AO106" s="28">
        <v>268.26082968656669</v>
      </c>
      <c r="AP106" s="28">
        <v>359.9492431345214</v>
      </c>
      <c r="AQ106" s="28">
        <v>261.87848594988901</v>
      </c>
      <c r="AR106" s="28">
        <v>270.19334753560634</v>
      </c>
      <c r="AS106" s="28">
        <v>1386.0188857545754</v>
      </c>
      <c r="AT106" s="28">
        <v>67.69369529660095</v>
      </c>
      <c r="AU106" s="28">
        <v>46.274993453620766</v>
      </c>
      <c r="AV106" s="28">
        <v>200.34317511804548</v>
      </c>
      <c r="AW106" s="28">
        <v>280.12781313517638</v>
      </c>
      <c r="AX106" s="28">
        <v>340.7214291742996</v>
      </c>
      <c r="AY106" s="28">
        <v>507.78540518750208</v>
      </c>
      <c r="AZ106" s="28">
        <v>208.8059271708695</v>
      </c>
      <c r="BA106" s="28">
        <v>75.924756796927042</v>
      </c>
      <c r="BB106" s="28">
        <v>448.42658118794645</v>
      </c>
      <c r="BC106" s="28">
        <v>240.38778431582651</v>
      </c>
      <c r="BD106" s="28">
        <v>99.367485857112939</v>
      </c>
      <c r="BE106" s="28">
        <v>427.87867341864103</v>
      </c>
      <c r="BF106" s="28">
        <v>2.5752415549737337</v>
      </c>
      <c r="BG106" s="28">
        <v>16.178637298064125</v>
      </c>
      <c r="BH106" s="28">
        <v>166.11250443446619</v>
      </c>
      <c r="BI106" s="28">
        <v>275.53362240927646</v>
      </c>
      <c r="BJ106" s="28">
        <v>250.97281698255253</v>
      </c>
      <c r="BK106" s="28">
        <v>0</v>
      </c>
      <c r="BL106" s="28">
        <v>879.16882605348803</v>
      </c>
      <c r="BM106" s="28">
        <v>10.712923781109621</v>
      </c>
      <c r="BN106" s="28">
        <v>232.79088552909323</v>
      </c>
      <c r="BO106" s="28">
        <v>1174.9342606518967</v>
      </c>
      <c r="BP106" s="28">
        <v>51.354051573288658</v>
      </c>
      <c r="BQ106" s="28">
        <v>854.39222894461329</v>
      </c>
      <c r="BR106" s="28">
        <v>407.82820846151407</v>
      </c>
      <c r="BS106" s="28">
        <v>654.93507827176836</v>
      </c>
      <c r="BT106" s="28">
        <v>78.954869387133769</v>
      </c>
      <c r="BU106" s="28">
        <v>52.395138667054646</v>
      </c>
      <c r="BV106" s="28">
        <v>702.6278314311088</v>
      </c>
      <c r="BW106" s="28">
        <v>444.32890001131636</v>
      </c>
      <c r="BX106" s="28">
        <v>151.96865355757106</v>
      </c>
      <c r="BY106" s="28">
        <v>24.528988301205224</v>
      </c>
      <c r="BZ106" s="28">
        <v>68.301415366848587</v>
      </c>
      <c r="CA106" s="28">
        <v>611.32811513918591</v>
      </c>
      <c r="CB106" s="28">
        <v>125.15576305757169</v>
      </c>
      <c r="CC106" s="28">
        <v>3.5551356133986469</v>
      </c>
      <c r="CD106" s="28">
        <v>326.82278212077364</v>
      </c>
      <c r="CE106" s="28">
        <v>606.4620192040768</v>
      </c>
      <c r="CF106" s="28">
        <v>256.55401765947954</v>
      </c>
      <c r="CG106" s="28">
        <v>1994.087444946291</v>
      </c>
      <c r="CH106" s="28">
        <v>3870.0165367460181</v>
      </c>
      <c r="CI106" s="28">
        <v>1417.9281118640811</v>
      </c>
      <c r="CJ106" s="28">
        <v>61.155458628660277</v>
      </c>
      <c r="CK106" s="28">
        <v>534.64311828754558</v>
      </c>
      <c r="CL106" s="28">
        <v>39.90452769715187</v>
      </c>
      <c r="CM106" s="28">
        <v>0</v>
      </c>
      <c r="CN106" s="28">
        <v>394.54081845885725</v>
      </c>
      <c r="CO106" s="28">
        <v>3915.0580996992044</v>
      </c>
      <c r="CP106" s="28">
        <v>7360.1222235778232</v>
      </c>
      <c r="CQ106" s="28">
        <v>23399.434856901582</v>
      </c>
      <c r="CR106" s="28">
        <v>326.92448641344629</v>
      </c>
      <c r="CS106" s="28">
        <v>0</v>
      </c>
      <c r="CT106" s="28">
        <v>3708.2337196233943</v>
      </c>
      <c r="CU106" s="28">
        <v>65.040193771941688</v>
      </c>
      <c r="CV106" s="28">
        <v>6823.0759348105657</v>
      </c>
      <c r="CW106" s="28">
        <v>735.7860541416793</v>
      </c>
      <c r="CX106" s="28">
        <v>478.27573325392348</v>
      </c>
      <c r="CY106" s="28">
        <v>2570.2811449182504</v>
      </c>
      <c r="CZ106" s="28">
        <v>744.74556493203761</v>
      </c>
      <c r="DA106" s="28">
        <v>6439.5422054552055</v>
      </c>
      <c r="DB106" s="28">
        <v>765.22358533577017</v>
      </c>
      <c r="DC106" s="28">
        <v>267.85262029993737</v>
      </c>
      <c r="DD106" s="28">
        <v>3978.3611224587335</v>
      </c>
      <c r="DE106" s="28">
        <v>1877.7062749718491</v>
      </c>
      <c r="DF106" s="28">
        <v>37.750786423084747</v>
      </c>
      <c r="DG106" s="28">
        <v>2180.2254250428359</v>
      </c>
      <c r="DH106" s="28">
        <v>147.87016695585874</v>
      </c>
      <c r="DI106" s="28">
        <v>466.64789212498596</v>
      </c>
      <c r="DJ106" s="28">
        <v>345.45971753397737</v>
      </c>
      <c r="DK106" s="28">
        <v>4955.2417714898456</v>
      </c>
      <c r="DL106" s="28">
        <v>820.44701342686994</v>
      </c>
      <c r="DM106" s="28">
        <v>2385.9122257438698</v>
      </c>
      <c r="DN106" s="28">
        <v>4244.3226601318311</v>
      </c>
      <c r="DO106" s="28">
        <v>3875.6310594895526</v>
      </c>
      <c r="DP106" s="28">
        <v>400.10720327604628</v>
      </c>
      <c r="DQ106" s="28">
        <v>3358.0138392972667</v>
      </c>
      <c r="DR106" s="28">
        <v>2502.4438172404916</v>
      </c>
      <c r="DS106" s="28">
        <v>76.411010043401859</v>
      </c>
      <c r="DT106" s="28">
        <v>293.40490396272855</v>
      </c>
      <c r="DU106" s="28">
        <v>81.459673047054153</v>
      </c>
      <c r="DV106" s="28">
        <v>378.22389810789178</v>
      </c>
      <c r="DW106" s="28">
        <v>1.1217769491438434</v>
      </c>
      <c r="DX106" s="28">
        <v>1439.247100262628</v>
      </c>
      <c r="DY106" s="28">
        <v>4383.5765560833943</v>
      </c>
      <c r="DZ106" s="28">
        <v>3822.705480001217</v>
      </c>
      <c r="EA106" s="28">
        <v>581.96738763709357</v>
      </c>
      <c r="EB106" s="28">
        <v>3407.9658405904538</v>
      </c>
      <c r="EC106" s="28">
        <v>5151.8453507295953</v>
      </c>
      <c r="ED106" s="28">
        <v>1396.2912444773474</v>
      </c>
      <c r="EE106" s="28">
        <v>68.890638290268456</v>
      </c>
      <c r="EF106" s="28">
        <v>11997.85297921434</v>
      </c>
      <c r="EG106" s="28">
        <v>8343.9164344695473</v>
      </c>
      <c r="EH106" s="28">
        <v>3058.8541299346789</v>
      </c>
      <c r="EI106" s="28">
        <v>300.27622422137176</v>
      </c>
      <c r="EJ106" s="28">
        <v>1445.4280274712189</v>
      </c>
      <c r="EK106" s="28">
        <v>1486.1377763477267</v>
      </c>
      <c r="EL106" s="28">
        <v>4397.4012906444823</v>
      </c>
      <c r="EM106" s="28">
        <v>363.12587636379283</v>
      </c>
      <c r="EN106" s="28">
        <v>37.333877462586528</v>
      </c>
      <c r="EO106" s="28">
        <v>116.47881670749959</v>
      </c>
      <c r="EP106" s="28">
        <v>107.19643484582218</v>
      </c>
      <c r="EQ106" s="28">
        <v>374.01120928244427</v>
      </c>
      <c r="ER106" s="28">
        <v>0</v>
      </c>
      <c r="ES106" s="28">
        <f t="shared" si="2"/>
        <v>170731.81621914668</v>
      </c>
      <c r="ET106" s="28">
        <v>1051206.417551741</v>
      </c>
      <c r="EU106" s="28">
        <v>0</v>
      </c>
      <c r="EV106" s="28">
        <v>62904.280611731279</v>
      </c>
      <c r="EW106" s="28">
        <v>0</v>
      </c>
      <c r="EX106" s="28">
        <v>0</v>
      </c>
      <c r="EY106" s="28">
        <v>0</v>
      </c>
      <c r="EZ106" s="28">
        <v>303013.58693182096</v>
      </c>
      <c r="FA106" s="28">
        <f t="shared" si="3"/>
        <v>1587856.1013144399</v>
      </c>
      <c r="FB106" s="33">
        <f>+FA106-Cuadro_Oferta_2013!EX106</f>
        <v>0</v>
      </c>
      <c r="AMC106"/>
      <c r="AMD106"/>
      <c r="AME106"/>
      <c r="AMF106"/>
      <c r="AMG106"/>
      <c r="AMH106"/>
      <c r="AMI106"/>
      <c r="AMJ106"/>
    </row>
    <row r="107" spans="1:1024" s="5" customFormat="1" ht="25.5" x14ac:dyDescent="0.25">
      <c r="A107" s="9">
        <v>103</v>
      </c>
      <c r="B107" s="22"/>
      <c r="C107" s="24" t="s">
        <v>491</v>
      </c>
      <c r="D107" s="25" t="s">
        <v>492</v>
      </c>
      <c r="E107" s="28">
        <v>0</v>
      </c>
      <c r="F107" s="28">
        <v>0</v>
      </c>
      <c r="G107" s="28">
        <v>0</v>
      </c>
      <c r="H107" s="28">
        <v>0</v>
      </c>
      <c r="I107" s="28">
        <v>0</v>
      </c>
      <c r="J107" s="28">
        <v>0</v>
      </c>
      <c r="K107" s="28">
        <v>0</v>
      </c>
      <c r="L107" s="28">
        <v>0</v>
      </c>
      <c r="M107" s="28">
        <v>0</v>
      </c>
      <c r="N107" s="28">
        <v>0</v>
      </c>
      <c r="O107" s="28">
        <v>0</v>
      </c>
      <c r="P107" s="28">
        <v>0</v>
      </c>
      <c r="Q107" s="28">
        <v>0</v>
      </c>
      <c r="R107" s="28">
        <v>0</v>
      </c>
      <c r="S107" s="28">
        <v>0</v>
      </c>
      <c r="T107" s="28">
        <v>14.625074906718012</v>
      </c>
      <c r="U107" s="28">
        <v>0</v>
      </c>
      <c r="V107" s="28">
        <v>0</v>
      </c>
      <c r="W107" s="28">
        <v>0</v>
      </c>
      <c r="X107" s="28">
        <v>0</v>
      </c>
      <c r="Y107" s="28">
        <v>32.399755927308235</v>
      </c>
      <c r="Z107" s="28">
        <v>0</v>
      </c>
      <c r="AA107" s="28">
        <v>0</v>
      </c>
      <c r="AB107" s="28">
        <v>0</v>
      </c>
      <c r="AC107" s="28">
        <v>0</v>
      </c>
      <c r="AD107" s="28">
        <v>0</v>
      </c>
      <c r="AE107" s="28">
        <v>0</v>
      </c>
      <c r="AF107" s="28">
        <v>0</v>
      </c>
      <c r="AG107" s="28">
        <v>0</v>
      </c>
      <c r="AH107" s="28">
        <v>0</v>
      </c>
      <c r="AI107" s="28">
        <v>0</v>
      </c>
      <c r="AJ107" s="28">
        <v>0</v>
      </c>
      <c r="AK107" s="28">
        <v>0</v>
      </c>
      <c r="AL107" s="28">
        <v>0</v>
      </c>
      <c r="AM107" s="28">
        <v>0</v>
      </c>
      <c r="AN107" s="28">
        <v>0</v>
      </c>
      <c r="AO107" s="28">
        <v>0</v>
      </c>
      <c r="AP107" s="28">
        <v>0</v>
      </c>
      <c r="AQ107" s="28">
        <v>0</v>
      </c>
      <c r="AR107" s="28">
        <v>0</v>
      </c>
      <c r="AS107" s="28">
        <v>0</v>
      </c>
      <c r="AT107" s="28">
        <v>0.43186481210423872</v>
      </c>
      <c r="AU107" s="28">
        <v>0</v>
      </c>
      <c r="AV107" s="28">
        <v>0</v>
      </c>
      <c r="AW107" s="28">
        <v>0</v>
      </c>
      <c r="AX107" s="28">
        <v>0</v>
      </c>
      <c r="AY107" s="28">
        <v>7.6823229612230932</v>
      </c>
      <c r="AZ107" s="28">
        <v>0</v>
      </c>
      <c r="BA107" s="28">
        <v>0</v>
      </c>
      <c r="BB107" s="28">
        <v>0</v>
      </c>
      <c r="BC107" s="28">
        <v>0</v>
      </c>
      <c r="BD107" s="28">
        <v>0</v>
      </c>
      <c r="BE107" s="28">
        <v>0</v>
      </c>
      <c r="BF107" s="28">
        <v>1.8712677717104194</v>
      </c>
      <c r="BG107" s="28">
        <v>0</v>
      </c>
      <c r="BH107" s="28">
        <v>0</v>
      </c>
      <c r="BI107" s="28">
        <v>414.65112568537091</v>
      </c>
      <c r="BJ107" s="28">
        <v>0</v>
      </c>
      <c r="BK107" s="28">
        <v>0</v>
      </c>
      <c r="BL107" s="28">
        <v>0</v>
      </c>
      <c r="BM107" s="28">
        <v>0</v>
      </c>
      <c r="BN107" s="28">
        <v>0</v>
      </c>
      <c r="BO107" s="28">
        <v>0</v>
      </c>
      <c r="BP107" s="28">
        <v>0</v>
      </c>
      <c r="BQ107" s="28">
        <v>0</v>
      </c>
      <c r="BR107" s="28">
        <v>0</v>
      </c>
      <c r="BS107" s="28">
        <v>0</v>
      </c>
      <c r="BT107" s="28">
        <v>0</v>
      </c>
      <c r="BU107" s="28">
        <v>0</v>
      </c>
      <c r="BV107" s="28">
        <v>0</v>
      </c>
      <c r="BW107" s="28">
        <v>0</v>
      </c>
      <c r="BX107" s="28">
        <v>0</v>
      </c>
      <c r="BY107" s="28">
        <v>0</v>
      </c>
      <c r="BZ107" s="28">
        <v>0</v>
      </c>
      <c r="CA107" s="28">
        <v>11.774799119125207</v>
      </c>
      <c r="CB107" s="28">
        <v>0</v>
      </c>
      <c r="CC107" s="28">
        <v>0</v>
      </c>
      <c r="CD107" s="28">
        <v>0</v>
      </c>
      <c r="CE107" s="28">
        <v>0</v>
      </c>
      <c r="CF107" s="28">
        <v>9.0368958811346882</v>
      </c>
      <c r="CG107" s="28">
        <v>2.5959517378220669</v>
      </c>
      <c r="CH107" s="28">
        <v>7.0207444303104243</v>
      </c>
      <c r="CI107" s="28">
        <v>0.5129271311471344</v>
      </c>
      <c r="CJ107" s="28">
        <v>0</v>
      </c>
      <c r="CK107" s="28">
        <v>0</v>
      </c>
      <c r="CL107" s="28">
        <v>0</v>
      </c>
      <c r="CM107" s="28">
        <v>0</v>
      </c>
      <c r="CN107" s="28">
        <v>0</v>
      </c>
      <c r="CO107" s="28">
        <v>0</v>
      </c>
      <c r="CP107" s="28">
        <v>5.4520899614882739</v>
      </c>
      <c r="CQ107" s="28">
        <v>83.828342270763684</v>
      </c>
      <c r="CR107" s="28">
        <v>14.341279912591771</v>
      </c>
      <c r="CS107" s="28">
        <v>0</v>
      </c>
      <c r="CT107" s="28">
        <v>0</v>
      </c>
      <c r="CU107" s="28">
        <v>0</v>
      </c>
      <c r="CV107" s="28">
        <v>0</v>
      </c>
      <c r="CW107" s="28">
        <v>0</v>
      </c>
      <c r="CX107" s="28">
        <v>0</v>
      </c>
      <c r="CY107" s="28">
        <v>0.2393261425840261</v>
      </c>
      <c r="CZ107" s="28">
        <v>0</v>
      </c>
      <c r="DA107" s="28">
        <v>55.287103056112279</v>
      </c>
      <c r="DB107" s="28">
        <v>128.74389000504038</v>
      </c>
      <c r="DC107" s="28">
        <v>14498.574055931731</v>
      </c>
      <c r="DD107" s="28">
        <v>606.59566202325129</v>
      </c>
      <c r="DE107" s="28">
        <v>4.8653622187498131</v>
      </c>
      <c r="DF107" s="28">
        <v>0</v>
      </c>
      <c r="DG107" s="28">
        <v>2.5505079350268565</v>
      </c>
      <c r="DH107" s="28">
        <v>0.83133468617200057</v>
      </c>
      <c r="DI107" s="28">
        <v>0</v>
      </c>
      <c r="DJ107" s="28">
        <v>0</v>
      </c>
      <c r="DK107" s="28">
        <v>0</v>
      </c>
      <c r="DL107" s="28">
        <v>3.8657434871954619</v>
      </c>
      <c r="DM107" s="28">
        <v>1.6004331685322137</v>
      </c>
      <c r="DN107" s="28">
        <v>5.7855092673914461</v>
      </c>
      <c r="DO107" s="28">
        <v>0</v>
      </c>
      <c r="DP107" s="28">
        <v>0.11923547281612031</v>
      </c>
      <c r="DQ107" s="28">
        <v>16460.041061919459</v>
      </c>
      <c r="DR107" s="28">
        <v>0</v>
      </c>
      <c r="DS107" s="28">
        <v>0</v>
      </c>
      <c r="DT107" s="28">
        <v>7.2744072126564241</v>
      </c>
      <c r="DU107" s="28">
        <v>2.4332045707601702</v>
      </c>
      <c r="DV107" s="28">
        <v>10.644708346508036</v>
      </c>
      <c r="DW107" s="28">
        <v>3.3483828850845429E-2</v>
      </c>
      <c r="DX107" s="28">
        <v>0</v>
      </c>
      <c r="DY107" s="28">
        <v>0</v>
      </c>
      <c r="DZ107" s="28">
        <v>1.5920892338377179</v>
      </c>
      <c r="EA107" s="28">
        <v>5.5920053504025171</v>
      </c>
      <c r="EB107" s="28">
        <v>69.909794376272274</v>
      </c>
      <c r="EC107" s="28">
        <v>336.40594872034467</v>
      </c>
      <c r="ED107" s="28">
        <v>0</v>
      </c>
      <c r="EE107" s="28">
        <v>0</v>
      </c>
      <c r="EF107" s="28">
        <v>11.548291040163244</v>
      </c>
      <c r="EG107" s="28">
        <v>0.21530928147036368</v>
      </c>
      <c r="EH107" s="28">
        <v>0</v>
      </c>
      <c r="EI107" s="28">
        <v>0</v>
      </c>
      <c r="EJ107" s="28">
        <v>0</v>
      </c>
      <c r="EK107" s="28">
        <v>0</v>
      </c>
      <c r="EL107" s="28">
        <v>1296.9808233850924</v>
      </c>
      <c r="EM107" s="28">
        <v>0</v>
      </c>
      <c r="EN107" s="28">
        <v>0</v>
      </c>
      <c r="EO107" s="28">
        <v>0</v>
      </c>
      <c r="EP107" s="28">
        <v>3.4333630877151218</v>
      </c>
      <c r="EQ107" s="28">
        <v>1.4869232564371873</v>
      </c>
      <c r="ER107" s="28">
        <v>0</v>
      </c>
      <c r="ES107" s="28">
        <f t="shared" si="2"/>
        <v>34122.87401951338</v>
      </c>
      <c r="ET107" s="28">
        <v>35725.453638490144</v>
      </c>
      <c r="EU107" s="28">
        <v>0</v>
      </c>
      <c r="EV107" s="28">
        <v>0</v>
      </c>
      <c r="EW107" s="28">
        <v>3181.5148982189289</v>
      </c>
      <c r="EX107" s="28">
        <v>0</v>
      </c>
      <c r="EY107" s="28">
        <v>0</v>
      </c>
      <c r="EZ107" s="28">
        <v>178.66911171137949</v>
      </c>
      <c r="FA107" s="28">
        <f t="shared" si="3"/>
        <v>73208.511667933824</v>
      </c>
      <c r="FB107" s="33">
        <f>+FA107-Cuadro_Oferta_2013!EX107</f>
        <v>0</v>
      </c>
      <c r="AMC107"/>
      <c r="AMD107"/>
      <c r="AME107"/>
      <c r="AMF107"/>
      <c r="AMG107"/>
      <c r="AMH107"/>
      <c r="AMI107"/>
      <c r="AMJ107"/>
    </row>
    <row r="108" spans="1:1024" s="5" customFormat="1" ht="38.25" x14ac:dyDescent="0.25">
      <c r="A108" s="9">
        <v>104</v>
      </c>
      <c r="B108" s="22"/>
      <c r="C108" s="24" t="s">
        <v>493</v>
      </c>
      <c r="D108" s="25" t="s">
        <v>494</v>
      </c>
      <c r="E108" s="28">
        <v>322.14995489669366</v>
      </c>
      <c r="F108" s="28">
        <v>159.43346398975712</v>
      </c>
      <c r="G108" s="28">
        <v>7.1953411532904097</v>
      </c>
      <c r="H108" s="28">
        <v>47.069026689322421</v>
      </c>
      <c r="I108" s="28">
        <v>71.726724560739257</v>
      </c>
      <c r="J108" s="28">
        <v>92.965846793013199</v>
      </c>
      <c r="K108" s="28">
        <v>29.576193745901833</v>
      </c>
      <c r="L108" s="28">
        <v>55.961028870032223</v>
      </c>
      <c r="M108" s="28">
        <v>325.58847130788052</v>
      </c>
      <c r="N108" s="28">
        <v>129.25437681125317</v>
      </c>
      <c r="O108" s="28">
        <v>371.24785433373108</v>
      </c>
      <c r="P108" s="28">
        <v>86.815874075023416</v>
      </c>
      <c r="Q108" s="28">
        <v>140.96425688763017</v>
      </c>
      <c r="R108" s="28">
        <v>377.58245887633262</v>
      </c>
      <c r="S108" s="28">
        <v>78.807996311574485</v>
      </c>
      <c r="T108" s="28">
        <v>454.21827006448154</v>
      </c>
      <c r="U108" s="28">
        <v>189.71380913793411</v>
      </c>
      <c r="V108" s="28">
        <v>157.11907752639493</v>
      </c>
      <c r="W108" s="28">
        <v>219.12206302394594</v>
      </c>
      <c r="X108" s="28">
        <v>269.61859458453449</v>
      </c>
      <c r="Y108" s="28">
        <v>271.99005016638245</v>
      </c>
      <c r="Z108" s="28">
        <v>1035.2788673675477</v>
      </c>
      <c r="AA108" s="28">
        <v>45.833194010926555</v>
      </c>
      <c r="AB108" s="28">
        <v>248.17838032175027</v>
      </c>
      <c r="AC108" s="28">
        <v>312.6082179074736</v>
      </c>
      <c r="AD108" s="28">
        <v>5532.040113686121</v>
      </c>
      <c r="AE108" s="28">
        <v>32.093184328712589</v>
      </c>
      <c r="AF108" s="28">
        <v>31.642192014825774</v>
      </c>
      <c r="AG108" s="28">
        <v>59.29111835856844</v>
      </c>
      <c r="AH108" s="28">
        <v>261.11884506217802</v>
      </c>
      <c r="AI108" s="28">
        <v>2.256010160846153E-2</v>
      </c>
      <c r="AJ108" s="28">
        <v>0.61079141269714143</v>
      </c>
      <c r="AK108" s="28">
        <v>791.7784445463833</v>
      </c>
      <c r="AL108" s="28">
        <v>351.48347221227397</v>
      </c>
      <c r="AM108" s="28">
        <v>212.69911505608664</v>
      </c>
      <c r="AN108" s="28">
        <v>428.44608863747186</v>
      </c>
      <c r="AO108" s="28">
        <v>157.96210485908114</v>
      </c>
      <c r="AP108" s="28">
        <v>446.24485098079191</v>
      </c>
      <c r="AQ108" s="28">
        <v>67.307871901850433</v>
      </c>
      <c r="AR108" s="28">
        <v>314.1472087982861</v>
      </c>
      <c r="AS108" s="28">
        <v>1218.8939293158367</v>
      </c>
      <c r="AT108" s="28">
        <v>51.817766593562702</v>
      </c>
      <c r="AU108" s="28">
        <v>34.194175960915061</v>
      </c>
      <c r="AV108" s="28">
        <v>60.607275684210848</v>
      </c>
      <c r="AW108" s="28">
        <v>108.01697900318237</v>
      </c>
      <c r="AX108" s="28">
        <v>149.49964090534792</v>
      </c>
      <c r="AY108" s="28">
        <v>606.58713486954753</v>
      </c>
      <c r="AZ108" s="28">
        <v>155.63029154627637</v>
      </c>
      <c r="BA108" s="28">
        <v>44.855150797163944</v>
      </c>
      <c r="BB108" s="28">
        <v>643.62018787730926</v>
      </c>
      <c r="BC108" s="28">
        <v>78.963379172091024</v>
      </c>
      <c r="BD108" s="28">
        <v>286.68217009289742</v>
      </c>
      <c r="BE108" s="28">
        <v>173.28829108425398</v>
      </c>
      <c r="BF108" s="28">
        <v>68.147194581514142</v>
      </c>
      <c r="BG108" s="28">
        <v>43.717900360652585</v>
      </c>
      <c r="BH108" s="28">
        <v>148.73552719548096</v>
      </c>
      <c r="BI108" s="28">
        <v>425.00918927520769</v>
      </c>
      <c r="BJ108" s="28">
        <v>687.10437121665075</v>
      </c>
      <c r="BK108" s="28">
        <v>0</v>
      </c>
      <c r="BL108" s="28">
        <v>583.12910660804187</v>
      </c>
      <c r="BM108" s="28">
        <v>8.9192914036258344</v>
      </c>
      <c r="BN108" s="28">
        <v>102.34952554132882</v>
      </c>
      <c r="BO108" s="28">
        <v>465.72947418297366</v>
      </c>
      <c r="BP108" s="28">
        <v>13.544035705569584</v>
      </c>
      <c r="BQ108" s="28">
        <v>102.34290842147081</v>
      </c>
      <c r="BR108" s="28">
        <v>310.92624142337331</v>
      </c>
      <c r="BS108" s="28">
        <v>573.20012194713752</v>
      </c>
      <c r="BT108" s="28">
        <v>49.741928999501233</v>
      </c>
      <c r="BU108" s="28">
        <v>168.27105749486259</v>
      </c>
      <c r="BV108" s="28">
        <v>486.59863573006186</v>
      </c>
      <c r="BW108" s="28">
        <v>332.97612304390702</v>
      </c>
      <c r="BX108" s="28">
        <v>681.26552387675076</v>
      </c>
      <c r="BY108" s="28">
        <v>31.535229805528324</v>
      </c>
      <c r="BZ108" s="28">
        <v>61.162591468427927</v>
      </c>
      <c r="CA108" s="28">
        <v>583.32367725950951</v>
      </c>
      <c r="CB108" s="28">
        <v>100.15673170500102</v>
      </c>
      <c r="CC108" s="28">
        <v>6.5747804894548123</v>
      </c>
      <c r="CD108" s="28">
        <v>1013.3346741859535</v>
      </c>
      <c r="CE108" s="28">
        <v>557.09468241404602</v>
      </c>
      <c r="CF108" s="28">
        <v>2047.4347701124982</v>
      </c>
      <c r="CG108" s="28">
        <v>1270.6029882273535</v>
      </c>
      <c r="CH108" s="28">
        <v>6612.3412336319598</v>
      </c>
      <c r="CI108" s="28">
        <v>899.50322301530878</v>
      </c>
      <c r="CJ108" s="28">
        <v>52.092189064154169</v>
      </c>
      <c r="CK108" s="28">
        <v>285.54418214079521</v>
      </c>
      <c r="CL108" s="28">
        <v>2547.6899107157092</v>
      </c>
      <c r="CM108" s="28">
        <v>0</v>
      </c>
      <c r="CN108" s="28">
        <v>32.231733228544357</v>
      </c>
      <c r="CO108" s="28">
        <v>672.08328375565577</v>
      </c>
      <c r="CP108" s="28">
        <v>3204.0858627874359</v>
      </c>
      <c r="CQ108" s="28">
        <v>21722.010287613932</v>
      </c>
      <c r="CR108" s="28">
        <v>6061.2314798882362</v>
      </c>
      <c r="CS108" s="28">
        <v>0</v>
      </c>
      <c r="CT108" s="28">
        <v>2126.7329890585606</v>
      </c>
      <c r="CU108" s="28">
        <v>5433.403570536876</v>
      </c>
      <c r="CV108" s="28">
        <v>6351.5183696192862</v>
      </c>
      <c r="CW108" s="28">
        <v>252.96244494538738</v>
      </c>
      <c r="CX108" s="28">
        <v>246.18861225070006</v>
      </c>
      <c r="CY108" s="28">
        <v>1476.1287510473603</v>
      </c>
      <c r="CZ108" s="28">
        <v>1255.5422679270523</v>
      </c>
      <c r="DA108" s="28">
        <v>4618.6468896432289</v>
      </c>
      <c r="DB108" s="28">
        <v>7974.5136786480007</v>
      </c>
      <c r="DC108" s="28">
        <v>6937.5253244388205</v>
      </c>
      <c r="DD108" s="28">
        <v>66380.850752508632</v>
      </c>
      <c r="DE108" s="28">
        <v>4841.3519411584184</v>
      </c>
      <c r="DF108" s="28">
        <v>348.96579524373396</v>
      </c>
      <c r="DG108" s="28">
        <v>11253.554324068196</v>
      </c>
      <c r="DH108" s="28">
        <v>2206.579153815584</v>
      </c>
      <c r="DI108" s="28">
        <v>737.45678686262522</v>
      </c>
      <c r="DJ108" s="28">
        <v>1195.2092703111246</v>
      </c>
      <c r="DK108" s="28">
        <v>6709.4206150107993</v>
      </c>
      <c r="DL108" s="28">
        <v>3550.8522130320262</v>
      </c>
      <c r="DM108" s="28">
        <v>3067.1186393204493</v>
      </c>
      <c r="DN108" s="28">
        <v>4817.3195802632181</v>
      </c>
      <c r="DO108" s="28">
        <v>3083.7723815729837</v>
      </c>
      <c r="DP108" s="28">
        <v>278.62346539957821</v>
      </c>
      <c r="DQ108" s="28">
        <v>4680.845264141135</v>
      </c>
      <c r="DR108" s="28">
        <v>3427.7561086985138</v>
      </c>
      <c r="DS108" s="28">
        <v>233.00671693215764</v>
      </c>
      <c r="DT108" s="28">
        <v>1128.1280815492521</v>
      </c>
      <c r="DU108" s="28">
        <v>2785.2117588837491</v>
      </c>
      <c r="DV108" s="28">
        <v>2248.1490227411969</v>
      </c>
      <c r="DW108" s="28">
        <v>4.1666082558727657</v>
      </c>
      <c r="DX108" s="28">
        <v>427.3264285009098</v>
      </c>
      <c r="DY108" s="28">
        <v>2623.4365593491034</v>
      </c>
      <c r="DZ108" s="28">
        <v>4783.8616759799506</v>
      </c>
      <c r="EA108" s="28">
        <v>737.25183922615031</v>
      </c>
      <c r="EB108" s="28">
        <v>15799.067237310313</v>
      </c>
      <c r="EC108" s="28">
        <v>8669.5035699273303</v>
      </c>
      <c r="ED108" s="28">
        <v>4718.2673509703081</v>
      </c>
      <c r="EE108" s="28">
        <v>194.92129595501999</v>
      </c>
      <c r="EF108" s="28">
        <v>10050.811598431226</v>
      </c>
      <c r="EG108" s="28">
        <v>14908.078853339874</v>
      </c>
      <c r="EH108" s="28">
        <v>1717.3920937406006</v>
      </c>
      <c r="EI108" s="28">
        <v>299.52638964869806</v>
      </c>
      <c r="EJ108" s="28">
        <v>445.31300907262857</v>
      </c>
      <c r="EK108" s="28">
        <v>1102.2704808578826</v>
      </c>
      <c r="EL108" s="28">
        <v>1677.687687186979</v>
      </c>
      <c r="EM108" s="28">
        <v>1482.4463176939062</v>
      </c>
      <c r="EN108" s="28">
        <v>86.755690634652311</v>
      </c>
      <c r="EO108" s="28">
        <v>3579.275724277642</v>
      </c>
      <c r="EP108" s="28">
        <v>100.28543150958389</v>
      </c>
      <c r="EQ108" s="28">
        <v>483.8771135571854</v>
      </c>
      <c r="ER108" s="28">
        <v>0</v>
      </c>
      <c r="ES108" s="28">
        <f t="shared" si="2"/>
        <v>304350.16312184517</v>
      </c>
      <c r="ET108" s="28">
        <v>546389.71268187882</v>
      </c>
      <c r="EU108" s="28">
        <v>0</v>
      </c>
      <c r="EV108" s="28">
        <v>0</v>
      </c>
      <c r="EW108" s="28">
        <v>0</v>
      </c>
      <c r="EX108" s="28">
        <v>0</v>
      </c>
      <c r="EY108" s="28">
        <v>0</v>
      </c>
      <c r="EZ108" s="28">
        <v>15701.359855582145</v>
      </c>
      <c r="FA108" s="28">
        <f t="shared" si="3"/>
        <v>866441.23565930605</v>
      </c>
      <c r="FB108" s="33">
        <f>+FA108-Cuadro_Oferta_2013!EX108</f>
        <v>0</v>
      </c>
      <c r="AMC108"/>
      <c r="AMD108"/>
      <c r="AME108"/>
      <c r="AMF108"/>
      <c r="AMG108"/>
      <c r="AMH108"/>
      <c r="AMI108"/>
      <c r="AMJ108"/>
    </row>
    <row r="109" spans="1:1024" s="5" customFormat="1" ht="51" x14ac:dyDescent="0.25">
      <c r="A109" s="9">
        <v>105</v>
      </c>
      <c r="B109" s="22"/>
      <c r="C109" s="24" t="s">
        <v>105</v>
      </c>
      <c r="D109" s="25" t="s">
        <v>495</v>
      </c>
      <c r="E109" s="28">
        <v>0</v>
      </c>
      <c r="F109" s="28">
        <v>0</v>
      </c>
      <c r="G109" s="28">
        <v>0</v>
      </c>
      <c r="H109" s="28">
        <v>0</v>
      </c>
      <c r="I109" s="28">
        <v>0</v>
      </c>
      <c r="J109" s="28">
        <v>0</v>
      </c>
      <c r="K109" s="28">
        <v>0</v>
      </c>
      <c r="L109" s="28">
        <v>0</v>
      </c>
      <c r="M109" s="28">
        <v>0</v>
      </c>
      <c r="N109" s="28">
        <v>0</v>
      </c>
      <c r="O109" s="28">
        <v>0</v>
      </c>
      <c r="P109" s="28">
        <v>6.7918558247597831</v>
      </c>
      <c r="Q109" s="28">
        <v>3.1110475291515249</v>
      </c>
      <c r="R109" s="28">
        <v>0</v>
      </c>
      <c r="S109" s="28">
        <v>0</v>
      </c>
      <c r="T109" s="28">
        <v>0</v>
      </c>
      <c r="U109" s="28">
        <v>0</v>
      </c>
      <c r="V109" s="28">
        <v>0</v>
      </c>
      <c r="W109" s="28">
        <v>0</v>
      </c>
      <c r="X109" s="28">
        <v>0</v>
      </c>
      <c r="Y109" s="28">
        <v>21.103242325776545</v>
      </c>
      <c r="Z109" s="28">
        <v>0</v>
      </c>
      <c r="AA109" s="28">
        <v>0</v>
      </c>
      <c r="AB109" s="28">
        <v>0</v>
      </c>
      <c r="AC109" s="28">
        <v>0</v>
      </c>
      <c r="AD109" s="28">
        <v>0</v>
      </c>
      <c r="AE109" s="28">
        <v>2.3459154709572463</v>
      </c>
      <c r="AF109" s="28">
        <v>0</v>
      </c>
      <c r="AG109" s="28">
        <v>23.486152115032617</v>
      </c>
      <c r="AH109" s="28">
        <v>75.103127905457512</v>
      </c>
      <c r="AI109" s="28">
        <v>0</v>
      </c>
      <c r="AJ109" s="28">
        <v>0</v>
      </c>
      <c r="AK109" s="28">
        <v>1328.5108791134046</v>
      </c>
      <c r="AL109" s="28">
        <v>44.167725518326257</v>
      </c>
      <c r="AM109" s="28">
        <v>297.66580382989935</v>
      </c>
      <c r="AN109" s="28">
        <v>131.29045787296511</v>
      </c>
      <c r="AO109" s="28">
        <v>23.468342948523301</v>
      </c>
      <c r="AP109" s="28">
        <v>1619.8789412951421</v>
      </c>
      <c r="AQ109" s="28">
        <v>27.337602555539249</v>
      </c>
      <c r="AR109" s="28">
        <v>51.015096588368834</v>
      </c>
      <c r="AS109" s="28">
        <v>430.69671637833437</v>
      </c>
      <c r="AT109" s="28">
        <v>8.8183006405821853</v>
      </c>
      <c r="AU109" s="28">
        <v>107.83672250847411</v>
      </c>
      <c r="AV109" s="28">
        <v>69.864625814637336</v>
      </c>
      <c r="AW109" s="28">
        <v>42.948592712233307</v>
      </c>
      <c r="AX109" s="28">
        <v>59.106731429275847</v>
      </c>
      <c r="AY109" s="28">
        <v>536.76265634829247</v>
      </c>
      <c r="AZ109" s="28">
        <v>85.777478175206028</v>
      </c>
      <c r="BA109" s="28">
        <v>44.613683474837231</v>
      </c>
      <c r="BB109" s="28">
        <v>380.13707084367462</v>
      </c>
      <c r="BC109" s="28">
        <v>462.97004207787512</v>
      </c>
      <c r="BD109" s="28">
        <v>53.071234081012577</v>
      </c>
      <c r="BE109" s="28">
        <v>37.029746609247383</v>
      </c>
      <c r="BF109" s="28">
        <v>34.539226121142192</v>
      </c>
      <c r="BG109" s="28">
        <v>0</v>
      </c>
      <c r="BH109" s="28">
        <v>19.805784376319661</v>
      </c>
      <c r="BI109" s="28">
        <v>205.56711907067145</v>
      </c>
      <c r="BJ109" s="28">
        <v>47.364400340623177</v>
      </c>
      <c r="BK109" s="28">
        <v>0</v>
      </c>
      <c r="BL109" s="28">
        <v>224.62331210549706</v>
      </c>
      <c r="BM109" s="28">
        <v>2.2401426032044651</v>
      </c>
      <c r="BN109" s="28">
        <v>143.1246148323153</v>
      </c>
      <c r="BO109" s="28">
        <v>115.23301842524685</v>
      </c>
      <c r="BP109" s="28">
        <v>0</v>
      </c>
      <c r="BQ109" s="28">
        <v>550.63717156250959</v>
      </c>
      <c r="BR109" s="28">
        <v>398.54557385998044</v>
      </c>
      <c r="BS109" s="28">
        <v>295.38528004709605</v>
      </c>
      <c r="BT109" s="28">
        <v>34.486425227790036</v>
      </c>
      <c r="BU109" s="28">
        <v>90.186269642280834</v>
      </c>
      <c r="BV109" s="28">
        <v>387.4892000892425</v>
      </c>
      <c r="BW109" s="28">
        <v>131.3114642780842</v>
      </c>
      <c r="BX109" s="28">
        <v>740.07448938758012</v>
      </c>
      <c r="BY109" s="28">
        <v>0</v>
      </c>
      <c r="BZ109" s="28">
        <v>175.57176755944124</v>
      </c>
      <c r="CA109" s="28">
        <v>519.66892228539223</v>
      </c>
      <c r="CB109" s="28">
        <v>11.418012444791993</v>
      </c>
      <c r="CC109" s="28">
        <v>16.124761240559302</v>
      </c>
      <c r="CD109" s="28">
        <v>42.256786925570069</v>
      </c>
      <c r="CE109" s="28">
        <v>3279.7972966102006</v>
      </c>
      <c r="CF109" s="28">
        <v>14.508918227636862</v>
      </c>
      <c r="CG109" s="28">
        <v>1757.6207384928152</v>
      </c>
      <c r="CH109" s="28">
        <v>4751.9391406088744</v>
      </c>
      <c r="CI109" s="28">
        <v>984.12859754201486</v>
      </c>
      <c r="CJ109" s="28">
        <v>0.53973545429847003</v>
      </c>
      <c r="CK109" s="28">
        <v>201.56123880485649</v>
      </c>
      <c r="CL109" s="28">
        <v>0</v>
      </c>
      <c r="CM109" s="28">
        <v>0</v>
      </c>
      <c r="CN109" s="28">
        <v>1.8235372801183427</v>
      </c>
      <c r="CO109" s="28">
        <v>7473.736106561264</v>
      </c>
      <c r="CP109" s="28">
        <v>1645.554266219681</v>
      </c>
      <c r="CQ109" s="28">
        <v>10688.694641623715</v>
      </c>
      <c r="CR109" s="28">
        <v>201.39581884336323</v>
      </c>
      <c r="CS109" s="28">
        <v>0</v>
      </c>
      <c r="CT109" s="28">
        <v>110.04894454839182</v>
      </c>
      <c r="CU109" s="28">
        <v>0.56209604196441121</v>
      </c>
      <c r="CV109" s="28">
        <v>622.28885228584602</v>
      </c>
      <c r="CW109" s="28">
        <v>1291.3874526530651</v>
      </c>
      <c r="CX109" s="28">
        <v>400.77289813958453</v>
      </c>
      <c r="CY109" s="28">
        <v>1026.7195919049552</v>
      </c>
      <c r="CZ109" s="28">
        <v>289.61035757216058</v>
      </c>
      <c r="DA109" s="28">
        <v>792.63763588102051</v>
      </c>
      <c r="DB109" s="28">
        <v>1057.034690978337</v>
      </c>
      <c r="DC109" s="28">
        <v>1461.1003026842388</v>
      </c>
      <c r="DD109" s="28">
        <v>16893.574847517968</v>
      </c>
      <c r="DE109" s="28">
        <v>13299.934511594567</v>
      </c>
      <c r="DF109" s="28">
        <v>903.01996413195002</v>
      </c>
      <c r="DG109" s="28">
        <v>3941.8912328321558</v>
      </c>
      <c r="DH109" s="28">
        <v>1548.9853821855506</v>
      </c>
      <c r="DI109" s="28">
        <v>289.14596199720893</v>
      </c>
      <c r="DJ109" s="28">
        <v>1539.7889656159159</v>
      </c>
      <c r="DK109" s="28">
        <v>1865.490187935924</v>
      </c>
      <c r="DL109" s="28">
        <v>876.96712057721106</v>
      </c>
      <c r="DM109" s="28">
        <v>1159.844150269412</v>
      </c>
      <c r="DN109" s="28">
        <v>9803.6160581589647</v>
      </c>
      <c r="DO109" s="28">
        <v>1433.7290965722984</v>
      </c>
      <c r="DP109" s="28">
        <v>173.73865208178398</v>
      </c>
      <c r="DQ109" s="28">
        <v>4945.6207155596712</v>
      </c>
      <c r="DR109" s="28">
        <v>684.34090763259087</v>
      </c>
      <c r="DS109" s="28">
        <v>2.7571485749642473</v>
      </c>
      <c r="DT109" s="28">
        <v>224.98259778287644</v>
      </c>
      <c r="DU109" s="28">
        <v>26.60572446939177</v>
      </c>
      <c r="DV109" s="28">
        <v>315.58584736643326</v>
      </c>
      <c r="DW109" s="28">
        <v>0.36585391968338155</v>
      </c>
      <c r="DX109" s="28">
        <v>66.783264953715957</v>
      </c>
      <c r="DY109" s="28">
        <v>1497.4136177492057</v>
      </c>
      <c r="DZ109" s="28">
        <v>2287.7410103337993</v>
      </c>
      <c r="EA109" s="28">
        <v>86.595066998054065</v>
      </c>
      <c r="EB109" s="28">
        <v>12034.131577450342</v>
      </c>
      <c r="EC109" s="28">
        <v>4173.0245133710159</v>
      </c>
      <c r="ED109" s="28">
        <v>529.06367554963708</v>
      </c>
      <c r="EE109" s="28">
        <v>48.66481407809151</v>
      </c>
      <c r="EF109" s="28">
        <v>2402.0789223248312</v>
      </c>
      <c r="EG109" s="28">
        <v>4353.3747951159385</v>
      </c>
      <c r="EH109" s="28">
        <v>11.778310355057894</v>
      </c>
      <c r="EI109" s="28">
        <v>136.46696125732771</v>
      </c>
      <c r="EJ109" s="28">
        <v>4982.6031116162167</v>
      </c>
      <c r="EK109" s="28">
        <v>74.175516681678118</v>
      </c>
      <c r="EL109" s="28">
        <v>282.65958526912499</v>
      </c>
      <c r="EM109" s="28">
        <v>302.6654606394199</v>
      </c>
      <c r="EN109" s="28">
        <v>2.0626009364564286</v>
      </c>
      <c r="EO109" s="28">
        <v>154.61361444282667</v>
      </c>
      <c r="EP109" s="28">
        <v>3.7341071900976361</v>
      </c>
      <c r="EQ109" s="28">
        <v>4.95576884851383E-2</v>
      </c>
      <c r="ER109" s="28">
        <v>0</v>
      </c>
      <c r="ES109" s="28">
        <f t="shared" si="2"/>
        <v>141573.69140414856</v>
      </c>
      <c r="ET109" s="28">
        <v>0</v>
      </c>
      <c r="EU109" s="28">
        <v>0</v>
      </c>
      <c r="EV109" s="28">
        <v>0</v>
      </c>
      <c r="EW109" s="28">
        <v>39744.981670291076</v>
      </c>
      <c r="EX109" s="28">
        <v>0</v>
      </c>
      <c r="EY109" s="28">
        <v>0</v>
      </c>
      <c r="EZ109" s="28">
        <v>349384.18269654666</v>
      </c>
      <c r="FA109" s="28">
        <f t="shared" si="3"/>
        <v>530702.85577098629</v>
      </c>
      <c r="FB109" s="33">
        <f>+FA109-Cuadro_Oferta_2013!EX109</f>
        <v>0</v>
      </c>
      <c r="AMC109"/>
      <c r="AMD109"/>
      <c r="AME109"/>
      <c r="AMF109"/>
      <c r="AMG109"/>
      <c r="AMH109"/>
      <c r="AMI109"/>
      <c r="AMJ109"/>
    </row>
    <row r="110" spans="1:1024" s="5" customFormat="1" x14ac:dyDescent="0.25">
      <c r="A110" s="9">
        <v>106</v>
      </c>
      <c r="B110" s="22"/>
      <c r="C110" s="24" t="s">
        <v>496</v>
      </c>
      <c r="D110" s="25" t="s">
        <v>497</v>
      </c>
      <c r="E110" s="28">
        <v>0</v>
      </c>
      <c r="F110" s="28">
        <v>0</v>
      </c>
      <c r="G110" s="28">
        <v>0</v>
      </c>
      <c r="H110" s="28">
        <v>0</v>
      </c>
      <c r="I110" s="28">
        <v>0</v>
      </c>
      <c r="J110" s="28">
        <v>0</v>
      </c>
      <c r="K110" s="28">
        <v>0</v>
      </c>
      <c r="L110" s="28">
        <v>0</v>
      </c>
      <c r="M110" s="28">
        <v>0</v>
      </c>
      <c r="N110" s="28">
        <v>0</v>
      </c>
      <c r="O110" s="28">
        <v>0</v>
      </c>
      <c r="P110" s="28">
        <v>0</v>
      </c>
      <c r="Q110" s="28">
        <v>0</v>
      </c>
      <c r="R110" s="28">
        <v>0</v>
      </c>
      <c r="S110" s="28">
        <v>0</v>
      </c>
      <c r="T110" s="28">
        <v>0</v>
      </c>
      <c r="U110" s="28">
        <v>0</v>
      </c>
      <c r="V110" s="28">
        <v>0</v>
      </c>
      <c r="W110" s="28">
        <v>0</v>
      </c>
      <c r="X110" s="28">
        <v>0</v>
      </c>
      <c r="Y110" s="28">
        <v>0</v>
      </c>
      <c r="Z110" s="28">
        <v>0</v>
      </c>
      <c r="AA110" s="28">
        <v>0</v>
      </c>
      <c r="AB110" s="28">
        <v>0</v>
      </c>
      <c r="AC110" s="28">
        <v>0</v>
      </c>
      <c r="AD110" s="28">
        <v>0</v>
      </c>
      <c r="AE110" s="28">
        <v>0</v>
      </c>
      <c r="AF110" s="28">
        <v>0</v>
      </c>
      <c r="AG110" s="28">
        <v>0</v>
      </c>
      <c r="AH110" s="28">
        <v>0</v>
      </c>
      <c r="AI110" s="28">
        <v>0</v>
      </c>
      <c r="AJ110" s="28">
        <v>0</v>
      </c>
      <c r="AK110" s="28">
        <v>0</v>
      </c>
      <c r="AL110" s="28">
        <v>0</v>
      </c>
      <c r="AM110" s="28">
        <v>0</v>
      </c>
      <c r="AN110" s="28">
        <v>0</v>
      </c>
      <c r="AO110" s="28">
        <v>0</v>
      </c>
      <c r="AP110" s="28">
        <v>0</v>
      </c>
      <c r="AQ110" s="28">
        <v>0</v>
      </c>
      <c r="AR110" s="28">
        <v>0</v>
      </c>
      <c r="AS110" s="28">
        <v>0</v>
      </c>
      <c r="AT110" s="28">
        <v>0</v>
      </c>
      <c r="AU110" s="28">
        <v>0</v>
      </c>
      <c r="AV110" s="28">
        <v>0</v>
      </c>
      <c r="AW110" s="28">
        <v>0</v>
      </c>
      <c r="AX110" s="28">
        <v>0</v>
      </c>
      <c r="AY110" s="28">
        <v>0</v>
      </c>
      <c r="AZ110" s="28">
        <v>0</v>
      </c>
      <c r="BA110" s="28">
        <v>0</v>
      </c>
      <c r="BB110" s="28">
        <v>0</v>
      </c>
      <c r="BC110" s="28">
        <v>0</v>
      </c>
      <c r="BD110" s="28">
        <v>0</v>
      </c>
      <c r="BE110" s="28">
        <v>0</v>
      </c>
      <c r="BF110" s="28">
        <v>0</v>
      </c>
      <c r="BG110" s="28">
        <v>0</v>
      </c>
      <c r="BH110" s="28">
        <v>0</v>
      </c>
      <c r="BI110" s="28">
        <v>0</v>
      </c>
      <c r="BJ110" s="28">
        <v>0</v>
      </c>
      <c r="BK110" s="28">
        <v>0</v>
      </c>
      <c r="BL110" s="28">
        <v>0</v>
      </c>
      <c r="BM110" s="28">
        <v>0</v>
      </c>
      <c r="BN110" s="28">
        <v>0</v>
      </c>
      <c r="BO110" s="28">
        <v>0</v>
      </c>
      <c r="BP110" s="28">
        <v>0</v>
      </c>
      <c r="BQ110" s="28">
        <v>0</v>
      </c>
      <c r="BR110" s="28">
        <v>0</v>
      </c>
      <c r="BS110" s="28">
        <v>0</v>
      </c>
      <c r="BT110" s="28">
        <v>0</v>
      </c>
      <c r="BU110" s="28">
        <v>0</v>
      </c>
      <c r="BV110" s="28">
        <v>0</v>
      </c>
      <c r="BW110" s="28">
        <v>0</v>
      </c>
      <c r="BX110" s="28">
        <v>0</v>
      </c>
      <c r="BY110" s="28">
        <v>0</v>
      </c>
      <c r="BZ110" s="28">
        <v>0</v>
      </c>
      <c r="CA110" s="28">
        <v>0</v>
      </c>
      <c r="CB110" s="28">
        <v>0</v>
      </c>
      <c r="CC110" s="28">
        <v>0</v>
      </c>
      <c r="CD110" s="28">
        <v>0</v>
      </c>
      <c r="CE110" s="28">
        <v>0</v>
      </c>
      <c r="CF110" s="28">
        <v>0</v>
      </c>
      <c r="CG110" s="28">
        <v>0</v>
      </c>
      <c r="CH110" s="28">
        <v>0</v>
      </c>
      <c r="CI110" s="28">
        <v>0</v>
      </c>
      <c r="CJ110" s="28">
        <v>0</v>
      </c>
      <c r="CK110" s="28">
        <v>0</v>
      </c>
      <c r="CL110" s="28">
        <v>0</v>
      </c>
      <c r="CM110" s="28">
        <v>0</v>
      </c>
      <c r="CN110" s="28">
        <v>0</v>
      </c>
      <c r="CO110" s="28">
        <v>0</v>
      </c>
      <c r="CP110" s="28">
        <v>0</v>
      </c>
      <c r="CQ110" s="28">
        <v>0</v>
      </c>
      <c r="CR110" s="28">
        <v>0</v>
      </c>
      <c r="CS110" s="28">
        <v>0</v>
      </c>
      <c r="CT110" s="28">
        <v>0</v>
      </c>
      <c r="CU110" s="28">
        <v>0</v>
      </c>
      <c r="CV110" s="28">
        <v>0</v>
      </c>
      <c r="CW110" s="28">
        <v>0</v>
      </c>
      <c r="CX110" s="28">
        <v>0</v>
      </c>
      <c r="CY110" s="28">
        <v>0</v>
      </c>
      <c r="CZ110" s="28">
        <v>0</v>
      </c>
      <c r="DA110" s="28">
        <v>0</v>
      </c>
      <c r="DB110" s="28">
        <v>0</v>
      </c>
      <c r="DC110" s="28">
        <v>0</v>
      </c>
      <c r="DD110" s="28">
        <v>0</v>
      </c>
      <c r="DE110" s="28">
        <v>0</v>
      </c>
      <c r="DF110" s="28">
        <v>0</v>
      </c>
      <c r="DG110" s="28">
        <v>3339.8844262424727</v>
      </c>
      <c r="DH110" s="28">
        <v>26.136117290899463</v>
      </c>
      <c r="DI110" s="28">
        <v>5.9729845493552105</v>
      </c>
      <c r="DJ110" s="28">
        <v>945.15398821112353</v>
      </c>
      <c r="DK110" s="28">
        <v>0</v>
      </c>
      <c r="DL110" s="28">
        <v>0</v>
      </c>
      <c r="DM110" s="28">
        <v>0</v>
      </c>
      <c r="DN110" s="28">
        <v>0</v>
      </c>
      <c r="DO110" s="28">
        <v>0</v>
      </c>
      <c r="DP110" s="28">
        <v>0</v>
      </c>
      <c r="DQ110" s="28">
        <v>0</v>
      </c>
      <c r="DR110" s="28">
        <v>0</v>
      </c>
      <c r="DS110" s="28">
        <v>0</v>
      </c>
      <c r="DT110" s="28">
        <v>0</v>
      </c>
      <c r="DU110" s="28">
        <v>0</v>
      </c>
      <c r="DV110" s="28">
        <v>0</v>
      </c>
      <c r="DW110" s="28">
        <v>0</v>
      </c>
      <c r="DX110" s="28">
        <v>0</v>
      </c>
      <c r="DY110" s="28">
        <v>0</v>
      </c>
      <c r="DZ110" s="28">
        <v>0</v>
      </c>
      <c r="EA110" s="28">
        <v>0</v>
      </c>
      <c r="EB110" s="28">
        <v>0</v>
      </c>
      <c r="EC110" s="28">
        <v>0</v>
      </c>
      <c r="ED110" s="28">
        <v>0</v>
      </c>
      <c r="EE110" s="28">
        <v>9.4024890587910193E-2</v>
      </c>
      <c r="EF110" s="28">
        <v>0</v>
      </c>
      <c r="EG110" s="28">
        <v>0</v>
      </c>
      <c r="EH110" s="28">
        <v>0</v>
      </c>
      <c r="EI110" s="28">
        <v>0</v>
      </c>
      <c r="EJ110" s="28">
        <v>0</v>
      </c>
      <c r="EK110" s="28">
        <v>0</v>
      </c>
      <c r="EL110" s="28">
        <v>0</v>
      </c>
      <c r="EM110" s="28">
        <v>0</v>
      </c>
      <c r="EN110" s="28">
        <v>0</v>
      </c>
      <c r="EO110" s="28">
        <v>0</v>
      </c>
      <c r="EP110" s="28">
        <v>0</v>
      </c>
      <c r="EQ110" s="28">
        <v>0</v>
      </c>
      <c r="ER110" s="28">
        <v>0</v>
      </c>
      <c r="ES110" s="28">
        <f t="shared" si="2"/>
        <v>4317.2415411844395</v>
      </c>
      <c r="ET110" s="28">
        <v>0</v>
      </c>
      <c r="EU110" s="28">
        <v>0</v>
      </c>
      <c r="EV110" s="28">
        <v>34182.880538655554</v>
      </c>
      <c r="EW110" s="28">
        <v>0</v>
      </c>
      <c r="EX110" s="28">
        <v>0</v>
      </c>
      <c r="EY110" s="28">
        <v>0</v>
      </c>
      <c r="EZ110" s="28">
        <v>0</v>
      </c>
      <c r="FA110" s="28">
        <f t="shared" si="3"/>
        <v>38500.122079839995</v>
      </c>
      <c r="FB110" s="33">
        <f>+FA110-Cuadro_Oferta_2013!EX110</f>
        <v>0</v>
      </c>
      <c r="AMC110"/>
      <c r="AMD110"/>
      <c r="AME110"/>
      <c r="AMF110"/>
      <c r="AMG110"/>
      <c r="AMH110"/>
      <c r="AMI110"/>
      <c r="AMJ110"/>
    </row>
    <row r="111" spans="1:1024" s="5" customFormat="1" ht="63.75" x14ac:dyDescent="0.25">
      <c r="A111" s="9">
        <v>107</v>
      </c>
      <c r="B111" s="22"/>
      <c r="C111" s="24" t="s">
        <v>498</v>
      </c>
      <c r="D111" s="25" t="s">
        <v>499</v>
      </c>
      <c r="E111" s="28">
        <v>24.208291371024554</v>
      </c>
      <c r="F111" s="28">
        <v>8.7615780008825919</v>
      </c>
      <c r="G111" s="28">
        <v>47.456634177938682</v>
      </c>
      <c r="H111" s="28">
        <v>103.04481637488712</v>
      </c>
      <c r="I111" s="28">
        <v>158.1386706180202</v>
      </c>
      <c r="J111" s="28">
        <v>26.666278223757899</v>
      </c>
      <c r="K111" s="28">
        <v>153.80816723619739</v>
      </c>
      <c r="L111" s="28">
        <v>26.896217385840011</v>
      </c>
      <c r="M111" s="28">
        <v>79.645569324299004</v>
      </c>
      <c r="N111" s="28">
        <v>129.02375449623031</v>
      </c>
      <c r="O111" s="28">
        <v>174.72531112924796</v>
      </c>
      <c r="P111" s="28">
        <v>83.889137395971261</v>
      </c>
      <c r="Q111" s="28">
        <v>121.25903678715656</v>
      </c>
      <c r="R111" s="28">
        <v>1717.7564625587875</v>
      </c>
      <c r="S111" s="28">
        <v>22.565206937367577</v>
      </c>
      <c r="T111" s="28">
        <v>1455.1352548138566</v>
      </c>
      <c r="U111" s="28">
        <v>236.07687612418812</v>
      </c>
      <c r="V111" s="28">
        <v>186.8978053901661</v>
      </c>
      <c r="W111" s="28">
        <v>177.78283364574366</v>
      </c>
      <c r="X111" s="28">
        <v>12.51272333876801</v>
      </c>
      <c r="Y111" s="28">
        <v>123.72948021903842</v>
      </c>
      <c r="Z111" s="28">
        <v>513.9354638966322</v>
      </c>
      <c r="AA111" s="28">
        <v>58.661501281611365</v>
      </c>
      <c r="AB111" s="28">
        <v>140.17541904652936</v>
      </c>
      <c r="AC111" s="28">
        <v>18.058786098666957</v>
      </c>
      <c r="AD111" s="28">
        <v>719.10460123281609</v>
      </c>
      <c r="AE111" s="28">
        <v>105.06350886628191</v>
      </c>
      <c r="AF111" s="28">
        <v>95.811761256114806</v>
      </c>
      <c r="AG111" s="28">
        <v>121.20137016614015</v>
      </c>
      <c r="AH111" s="28">
        <v>145.10641828060506</v>
      </c>
      <c r="AI111" s="28">
        <v>0.93085546198640134</v>
      </c>
      <c r="AJ111" s="28">
        <v>8.805314814459317</v>
      </c>
      <c r="AK111" s="28">
        <v>619.19770906655231</v>
      </c>
      <c r="AL111" s="28">
        <v>968.14083182727575</v>
      </c>
      <c r="AM111" s="28">
        <v>414.60886721392211</v>
      </c>
      <c r="AN111" s="28">
        <v>551.13363070449805</v>
      </c>
      <c r="AO111" s="28">
        <v>334.84429992025684</v>
      </c>
      <c r="AP111" s="28">
        <v>926.07305614314816</v>
      </c>
      <c r="AQ111" s="28">
        <v>403.33817485062985</v>
      </c>
      <c r="AR111" s="28">
        <v>297.42375409956094</v>
      </c>
      <c r="AS111" s="28">
        <v>707.65870914472612</v>
      </c>
      <c r="AT111" s="28">
        <v>47.321246296958151</v>
      </c>
      <c r="AU111" s="28">
        <v>61.889917070523055</v>
      </c>
      <c r="AV111" s="28">
        <v>95.444238952976534</v>
      </c>
      <c r="AW111" s="28">
        <v>486.55621451267973</v>
      </c>
      <c r="AX111" s="28">
        <v>167.32289415951533</v>
      </c>
      <c r="AY111" s="28">
        <v>897.53047860907554</v>
      </c>
      <c r="AZ111" s="28">
        <v>594.95494919661894</v>
      </c>
      <c r="BA111" s="28">
        <v>71.125642052664588</v>
      </c>
      <c r="BB111" s="28">
        <v>585.05562719690784</v>
      </c>
      <c r="BC111" s="28">
        <v>33.440234751043036</v>
      </c>
      <c r="BD111" s="28">
        <v>187.06068966026845</v>
      </c>
      <c r="BE111" s="28">
        <v>403.58566117631716</v>
      </c>
      <c r="BF111" s="28">
        <v>45.599673852896728</v>
      </c>
      <c r="BG111" s="28">
        <v>11.967485858918291</v>
      </c>
      <c r="BH111" s="28">
        <v>282.51370653230515</v>
      </c>
      <c r="BI111" s="28">
        <v>319.0252723819483</v>
      </c>
      <c r="BJ111" s="28">
        <v>727.29234906993702</v>
      </c>
      <c r="BK111" s="28">
        <v>0</v>
      </c>
      <c r="BL111" s="28">
        <v>1702.1409122533078</v>
      </c>
      <c r="BM111" s="28">
        <v>35.057770821564844</v>
      </c>
      <c r="BN111" s="28">
        <v>444.31571679286697</v>
      </c>
      <c r="BO111" s="28">
        <v>625.48253582778091</v>
      </c>
      <c r="BP111" s="28">
        <v>274.41795634484242</v>
      </c>
      <c r="BQ111" s="28">
        <v>574.50079650754856</v>
      </c>
      <c r="BR111" s="28">
        <v>229.04901939256732</v>
      </c>
      <c r="BS111" s="28">
        <v>1011.8508158041882</v>
      </c>
      <c r="BT111" s="28">
        <v>35.280540741400003</v>
      </c>
      <c r="BU111" s="28">
        <v>186.47964245267511</v>
      </c>
      <c r="BV111" s="28">
        <v>977.13423948019431</v>
      </c>
      <c r="BW111" s="28">
        <v>275.00561956267757</v>
      </c>
      <c r="BX111" s="28">
        <v>517.91033560036112</v>
      </c>
      <c r="BY111" s="28">
        <v>7.0724697595222903</v>
      </c>
      <c r="BZ111" s="28">
        <v>142.83780980467574</v>
      </c>
      <c r="CA111" s="28">
        <v>669.45430952153708</v>
      </c>
      <c r="CB111" s="28">
        <v>124.79254265347301</v>
      </c>
      <c r="CC111" s="28">
        <v>9.9956050599754533</v>
      </c>
      <c r="CD111" s="28">
        <v>400.81480846614187</v>
      </c>
      <c r="CE111" s="28">
        <v>1049.0649107838008</v>
      </c>
      <c r="CF111" s="28">
        <v>340.20703047911917</v>
      </c>
      <c r="CG111" s="28">
        <v>714.76299671244601</v>
      </c>
      <c r="CH111" s="28">
        <v>8690.1531304691616</v>
      </c>
      <c r="CI111" s="28">
        <v>788.65387667602954</v>
      </c>
      <c r="CJ111" s="28">
        <v>40.920248298959692</v>
      </c>
      <c r="CK111" s="28">
        <v>4597.9494156290593</v>
      </c>
      <c r="CL111" s="28">
        <v>5530.1572902387488</v>
      </c>
      <c r="CM111" s="28">
        <v>7876.5069863100016</v>
      </c>
      <c r="CN111" s="28">
        <v>1.0950235142922087</v>
      </c>
      <c r="CO111" s="28">
        <v>31.035663659227463</v>
      </c>
      <c r="CP111" s="28">
        <v>2901.994907040134</v>
      </c>
      <c r="CQ111" s="28">
        <v>35844.44092169674</v>
      </c>
      <c r="CR111" s="28">
        <v>6302.3210593596259</v>
      </c>
      <c r="CS111" s="28">
        <v>0</v>
      </c>
      <c r="CT111" s="28">
        <v>2817.270024157996</v>
      </c>
      <c r="CU111" s="28">
        <v>331.87819610162381</v>
      </c>
      <c r="CV111" s="28">
        <v>1313.3852131808724</v>
      </c>
      <c r="CW111" s="28">
        <v>146.92863747607731</v>
      </c>
      <c r="CX111" s="28">
        <v>2172.9556123596917</v>
      </c>
      <c r="CY111" s="28">
        <v>1614.5255070208229</v>
      </c>
      <c r="CZ111" s="28">
        <v>821.44114216888761</v>
      </c>
      <c r="DA111" s="28">
        <v>3100.3649598966826</v>
      </c>
      <c r="DB111" s="28">
        <v>3360.2574145867202</v>
      </c>
      <c r="DC111" s="28">
        <v>211.91844778863629</v>
      </c>
      <c r="DD111" s="28">
        <v>2921.7149187226873</v>
      </c>
      <c r="DE111" s="28">
        <v>2002.9886352236194</v>
      </c>
      <c r="DF111" s="28">
        <v>0</v>
      </c>
      <c r="DG111" s="28">
        <v>23330.828148596924</v>
      </c>
      <c r="DH111" s="28">
        <v>10420.787692445299</v>
      </c>
      <c r="DI111" s="28">
        <v>2392.8318118279522</v>
      </c>
      <c r="DJ111" s="28">
        <v>7069.1491704103428</v>
      </c>
      <c r="DK111" s="28">
        <v>104209.8517483074</v>
      </c>
      <c r="DL111" s="28">
        <v>1042.8782090456455</v>
      </c>
      <c r="DM111" s="28">
        <v>633.32058802304164</v>
      </c>
      <c r="DN111" s="28">
        <v>523.93917183762755</v>
      </c>
      <c r="DO111" s="28">
        <v>1904.0470735682443</v>
      </c>
      <c r="DP111" s="28">
        <v>41.423153943506719</v>
      </c>
      <c r="DQ111" s="28">
        <v>2143.129217540838</v>
      </c>
      <c r="DR111" s="28">
        <v>1088.7229768108859</v>
      </c>
      <c r="DS111" s="28">
        <v>143.93638941312201</v>
      </c>
      <c r="DT111" s="28">
        <v>1037.7603992821178</v>
      </c>
      <c r="DU111" s="28">
        <v>390.09028933210317</v>
      </c>
      <c r="DV111" s="28">
        <v>1651.9748936090023</v>
      </c>
      <c r="DW111" s="28">
        <v>4.3027032522350241</v>
      </c>
      <c r="DX111" s="28">
        <v>392.26895586352066</v>
      </c>
      <c r="DY111" s="28">
        <v>588.04463729523025</v>
      </c>
      <c r="DZ111" s="28">
        <v>871.99753102704904</v>
      </c>
      <c r="EA111" s="28">
        <v>207.33255828722369</v>
      </c>
      <c r="EB111" s="28">
        <v>2569.0745348181495</v>
      </c>
      <c r="EC111" s="28">
        <v>16379.809129915344</v>
      </c>
      <c r="ED111" s="28">
        <v>143.47971725580152</v>
      </c>
      <c r="EE111" s="28">
        <v>9666.3141179616596</v>
      </c>
      <c r="EF111" s="28">
        <v>5168.4985595735016</v>
      </c>
      <c r="EG111" s="28">
        <v>4381.2541707768178</v>
      </c>
      <c r="EH111" s="28">
        <v>189.42680456626633</v>
      </c>
      <c r="EI111" s="28">
        <v>178.23865103032591</v>
      </c>
      <c r="EJ111" s="28">
        <v>1126.7409974122147</v>
      </c>
      <c r="EK111" s="28">
        <v>758.61638056213644</v>
      </c>
      <c r="EL111" s="28">
        <v>2326.7477237373496</v>
      </c>
      <c r="EM111" s="28">
        <v>511.6694916825532</v>
      </c>
      <c r="EN111" s="28">
        <v>41.149766418582622</v>
      </c>
      <c r="EO111" s="28">
        <v>1551.4802983017544</v>
      </c>
      <c r="EP111" s="28">
        <v>87.800274350740906</v>
      </c>
      <c r="EQ111" s="28">
        <v>172.54079513932186</v>
      </c>
      <c r="ER111" s="28">
        <v>0</v>
      </c>
      <c r="ES111" s="28">
        <f t="shared" si="2"/>
        <v>326346.8847698741</v>
      </c>
      <c r="ET111" s="28">
        <v>542558.03831176192</v>
      </c>
      <c r="EU111" s="28">
        <v>0</v>
      </c>
      <c r="EV111" s="28">
        <v>0</v>
      </c>
      <c r="EW111" s="28">
        <v>0</v>
      </c>
      <c r="EX111" s="28">
        <v>0</v>
      </c>
      <c r="EY111" s="28">
        <v>0</v>
      </c>
      <c r="EZ111" s="28">
        <v>3710.5801654274474</v>
      </c>
      <c r="FA111" s="28">
        <f t="shared" si="3"/>
        <v>872615.50324706337</v>
      </c>
      <c r="FB111" s="33">
        <f>+FA111-Cuadro_Oferta_2013!EX111</f>
        <v>0</v>
      </c>
      <c r="AMC111"/>
      <c r="AMD111"/>
      <c r="AME111"/>
      <c r="AMF111"/>
      <c r="AMG111"/>
      <c r="AMH111"/>
      <c r="AMI111"/>
      <c r="AMJ111"/>
    </row>
    <row r="112" spans="1:1024" s="5" customFormat="1" ht="25.5" x14ac:dyDescent="0.25">
      <c r="A112" s="9">
        <v>108</v>
      </c>
      <c r="B112" s="22"/>
      <c r="C112" s="24" t="s">
        <v>500</v>
      </c>
      <c r="D112" s="25" t="s">
        <v>501</v>
      </c>
      <c r="E112" s="28">
        <v>0</v>
      </c>
      <c r="F112" s="28">
        <v>0</v>
      </c>
      <c r="G112" s="28">
        <v>0</v>
      </c>
      <c r="H112" s="28">
        <v>0</v>
      </c>
      <c r="I112" s="28">
        <v>0</v>
      </c>
      <c r="J112" s="28">
        <v>0</v>
      </c>
      <c r="K112" s="28">
        <v>0</v>
      </c>
      <c r="L112" s="28">
        <v>0</v>
      </c>
      <c r="M112" s="28">
        <v>0</v>
      </c>
      <c r="N112" s="28">
        <v>0</v>
      </c>
      <c r="O112" s="28">
        <v>0</v>
      </c>
      <c r="P112" s="28">
        <v>59.194540059107325</v>
      </c>
      <c r="Q112" s="28">
        <v>38.161430558192329</v>
      </c>
      <c r="R112" s="28">
        <v>0</v>
      </c>
      <c r="S112" s="28">
        <v>0</v>
      </c>
      <c r="T112" s="28">
        <v>0</v>
      </c>
      <c r="U112" s="28">
        <v>0</v>
      </c>
      <c r="V112" s="28">
        <v>0</v>
      </c>
      <c r="W112" s="28">
        <v>0</v>
      </c>
      <c r="X112" s="28">
        <v>0</v>
      </c>
      <c r="Y112" s="28">
        <v>753.07435536991761</v>
      </c>
      <c r="Z112" s="28">
        <v>3.1925270503116665</v>
      </c>
      <c r="AA112" s="28">
        <v>0</v>
      </c>
      <c r="AB112" s="28">
        <v>0</v>
      </c>
      <c r="AC112" s="28">
        <v>0</v>
      </c>
      <c r="AD112" s="28">
        <v>0</v>
      </c>
      <c r="AE112" s="28">
        <v>0</v>
      </c>
      <c r="AF112" s="28">
        <v>0</v>
      </c>
      <c r="AG112" s="28">
        <v>0</v>
      </c>
      <c r="AH112" s="28">
        <v>24.798456324801865</v>
      </c>
      <c r="AI112" s="28">
        <v>0</v>
      </c>
      <c r="AJ112" s="28">
        <v>0</v>
      </c>
      <c r="AK112" s="28">
        <v>7.2910252387361929</v>
      </c>
      <c r="AL112" s="28">
        <v>10.788843698225936</v>
      </c>
      <c r="AM112" s="28">
        <v>0</v>
      </c>
      <c r="AN112" s="28">
        <v>362.21404516592401</v>
      </c>
      <c r="AO112" s="28">
        <v>1.8531223716170089</v>
      </c>
      <c r="AP112" s="28">
        <v>0</v>
      </c>
      <c r="AQ112" s="28">
        <v>0</v>
      </c>
      <c r="AR112" s="28">
        <v>30.337433608334997</v>
      </c>
      <c r="AS112" s="28">
        <v>24.124960594065087</v>
      </c>
      <c r="AT112" s="28">
        <v>4.6369774915797644</v>
      </c>
      <c r="AU112" s="28">
        <v>0</v>
      </c>
      <c r="AV112" s="28">
        <v>2.0106125671213606</v>
      </c>
      <c r="AW112" s="28">
        <v>278.32365078410146</v>
      </c>
      <c r="AX112" s="28">
        <v>41.170760840498978</v>
      </c>
      <c r="AY112" s="28">
        <v>137.54359653823323</v>
      </c>
      <c r="AZ112" s="28">
        <v>62.389006716468089</v>
      </c>
      <c r="BA112" s="28">
        <v>6.2269482722824359</v>
      </c>
      <c r="BB112" s="28">
        <v>1.4576370509517382</v>
      </c>
      <c r="BC112" s="28">
        <v>0</v>
      </c>
      <c r="BD112" s="28">
        <v>0</v>
      </c>
      <c r="BE112" s="28">
        <v>28.432285945053206</v>
      </c>
      <c r="BF112" s="28">
        <v>15.575218237123289</v>
      </c>
      <c r="BG112" s="28">
        <v>0</v>
      </c>
      <c r="BH112" s="28">
        <v>75.351732349603154</v>
      </c>
      <c r="BI112" s="28">
        <v>0</v>
      </c>
      <c r="BJ112" s="28">
        <v>139.53105743171938</v>
      </c>
      <c r="BK112" s="28">
        <v>0</v>
      </c>
      <c r="BL112" s="28">
        <v>24.441609489692549</v>
      </c>
      <c r="BM112" s="28">
        <v>0</v>
      </c>
      <c r="BN112" s="28">
        <v>15.651766533476488</v>
      </c>
      <c r="BO112" s="28">
        <v>0</v>
      </c>
      <c r="BP112" s="28">
        <v>0</v>
      </c>
      <c r="BQ112" s="28">
        <v>509.59457391979294</v>
      </c>
      <c r="BR112" s="28">
        <v>59.620802059921182</v>
      </c>
      <c r="BS112" s="28">
        <v>212.87563947219741</v>
      </c>
      <c r="BT112" s="28">
        <v>0.31027825106342705</v>
      </c>
      <c r="BU112" s="28">
        <v>18.357179020067225</v>
      </c>
      <c r="BV112" s="28">
        <v>16.958109802561999</v>
      </c>
      <c r="BW112" s="28">
        <v>33.61456360686735</v>
      </c>
      <c r="BX112" s="28">
        <v>7.9486641974409054</v>
      </c>
      <c r="BY112" s="28">
        <v>9.1445453899891991</v>
      </c>
      <c r="BZ112" s="28">
        <v>3.454523052044968E-2</v>
      </c>
      <c r="CA112" s="28">
        <v>19.454090900066401</v>
      </c>
      <c r="CB112" s="28">
        <v>2.5743544277853392</v>
      </c>
      <c r="CC112" s="28">
        <v>0</v>
      </c>
      <c r="CD112" s="28">
        <v>423.31897903355593</v>
      </c>
      <c r="CE112" s="28">
        <v>17.634262448382778</v>
      </c>
      <c r="CF112" s="28">
        <v>295.04740406511468</v>
      </c>
      <c r="CG112" s="28">
        <v>19.091974782388021</v>
      </c>
      <c r="CH112" s="28">
        <v>2787.7876083512278</v>
      </c>
      <c r="CI112" s="28">
        <v>727.80381162318315</v>
      </c>
      <c r="CJ112" s="28">
        <v>5.3404184286941287</v>
      </c>
      <c r="CK112" s="28">
        <v>29.436346067970575</v>
      </c>
      <c r="CL112" s="28">
        <v>1.9440990453014368</v>
      </c>
      <c r="CM112" s="28">
        <v>0</v>
      </c>
      <c r="CN112" s="28">
        <v>0</v>
      </c>
      <c r="CO112" s="28">
        <v>32.759093730881105</v>
      </c>
      <c r="CP112" s="28">
        <v>1368.9190279781544</v>
      </c>
      <c r="CQ112" s="28">
        <v>98070.006149483699</v>
      </c>
      <c r="CR112" s="28">
        <v>1747.5778051264663</v>
      </c>
      <c r="CS112" s="28">
        <v>0</v>
      </c>
      <c r="CT112" s="28">
        <v>891.74332639258489</v>
      </c>
      <c r="CU112" s="28">
        <v>0</v>
      </c>
      <c r="CV112" s="28">
        <v>604.92752594545482</v>
      </c>
      <c r="CW112" s="28">
        <v>1361.7678248911539</v>
      </c>
      <c r="CX112" s="28">
        <v>179.89278994901403</v>
      </c>
      <c r="CY112" s="28">
        <v>2278.9692561985289</v>
      </c>
      <c r="CZ112" s="28">
        <v>841.56683314533382</v>
      </c>
      <c r="DA112" s="28">
        <v>8966.027876110973</v>
      </c>
      <c r="DB112" s="28">
        <v>6952.9413310306718</v>
      </c>
      <c r="DC112" s="28">
        <v>1181.3582392304327</v>
      </c>
      <c r="DD112" s="28">
        <v>2736.3732011739089</v>
      </c>
      <c r="DE112" s="28">
        <v>1234.1489291905134</v>
      </c>
      <c r="DF112" s="28">
        <v>0</v>
      </c>
      <c r="DG112" s="28">
        <v>62955.109177341335</v>
      </c>
      <c r="DH112" s="28">
        <v>59578.038958187157</v>
      </c>
      <c r="DI112" s="28">
        <v>0</v>
      </c>
      <c r="DJ112" s="28">
        <v>1200.727863101082</v>
      </c>
      <c r="DK112" s="28">
        <v>3522.4549236409453</v>
      </c>
      <c r="DL112" s="28">
        <v>61.979425657723269</v>
      </c>
      <c r="DM112" s="28">
        <v>27.238746152409803</v>
      </c>
      <c r="DN112" s="28">
        <v>623.76530553707619</v>
      </c>
      <c r="DO112" s="28">
        <v>730.86043607149907</v>
      </c>
      <c r="DP112" s="28">
        <v>166.35621540789717</v>
      </c>
      <c r="DQ112" s="28">
        <v>1115.5843493283548</v>
      </c>
      <c r="DR112" s="28">
        <v>159.2245791665992</v>
      </c>
      <c r="DS112" s="28">
        <v>977.46671597996624</v>
      </c>
      <c r="DT112" s="28">
        <v>1190.8365898465572</v>
      </c>
      <c r="DU112" s="28">
        <v>228.88967040931124</v>
      </c>
      <c r="DV112" s="28">
        <v>995.32487312298383</v>
      </c>
      <c r="DW112" s="28">
        <v>3.1555484211904434</v>
      </c>
      <c r="DX112" s="28">
        <v>1.1095948406316181</v>
      </c>
      <c r="DY112" s="28">
        <v>3359.3768796181121</v>
      </c>
      <c r="DZ112" s="28">
        <v>1133.3636942432252</v>
      </c>
      <c r="EA112" s="28">
        <v>148.8686506946982</v>
      </c>
      <c r="EB112" s="28">
        <v>132.04838386423242</v>
      </c>
      <c r="EC112" s="28">
        <v>0</v>
      </c>
      <c r="ED112" s="28">
        <v>0</v>
      </c>
      <c r="EE112" s="28">
        <v>1055.7387000013032</v>
      </c>
      <c r="EF112" s="28">
        <v>2574.2750280855976</v>
      </c>
      <c r="EG112" s="28">
        <v>11666.506092437849</v>
      </c>
      <c r="EH112" s="28">
        <v>2.4106993405616657</v>
      </c>
      <c r="EI112" s="28">
        <v>0</v>
      </c>
      <c r="EJ112" s="28">
        <v>1907.3743618262047</v>
      </c>
      <c r="EK112" s="28">
        <v>1762.1318974407577</v>
      </c>
      <c r="EL112" s="28">
        <v>189.08587270828639</v>
      </c>
      <c r="EM112" s="28">
        <v>25.809730422543726</v>
      </c>
      <c r="EN112" s="28">
        <v>120.61056237768554</v>
      </c>
      <c r="EO112" s="28">
        <v>2465.5460346753066</v>
      </c>
      <c r="EP112" s="28">
        <v>24.262733673559961</v>
      </c>
      <c r="EQ112" s="28">
        <v>88.035139999457414</v>
      </c>
      <c r="ER112" s="28">
        <v>0</v>
      </c>
      <c r="ES112" s="28">
        <f t="shared" si="2"/>
        <v>295988.21249361127</v>
      </c>
      <c r="ET112" s="28">
        <v>166946.13383564251</v>
      </c>
      <c r="EU112" s="28">
        <v>1732.5327488930911</v>
      </c>
      <c r="EV112" s="28">
        <v>0</v>
      </c>
      <c r="EW112" s="28">
        <v>0</v>
      </c>
      <c r="EX112" s="28">
        <v>0</v>
      </c>
      <c r="EY112" s="28">
        <v>0</v>
      </c>
      <c r="EZ112" s="28">
        <v>16784.702619034819</v>
      </c>
      <c r="FA112" s="28">
        <f t="shared" si="3"/>
        <v>481451.58169718162</v>
      </c>
      <c r="FB112" s="33">
        <f>+FA112-Cuadro_Oferta_2013!EX112</f>
        <v>0</v>
      </c>
      <c r="AMC112"/>
      <c r="AMD112"/>
      <c r="AME112"/>
      <c r="AMF112"/>
      <c r="AMG112"/>
      <c r="AMH112"/>
      <c r="AMI112"/>
      <c r="AMJ112"/>
    </row>
    <row r="113" spans="1:1024" s="5" customFormat="1" ht="25.5" x14ac:dyDescent="0.25">
      <c r="A113" s="9">
        <v>109</v>
      </c>
      <c r="B113" s="22"/>
      <c r="C113" s="24" t="s">
        <v>502</v>
      </c>
      <c r="D113" s="25" t="s">
        <v>503</v>
      </c>
      <c r="E113" s="28">
        <v>0</v>
      </c>
      <c r="F113" s="28">
        <v>0</v>
      </c>
      <c r="G113" s="28">
        <v>0</v>
      </c>
      <c r="H113" s="28">
        <v>1007.6869101324968</v>
      </c>
      <c r="I113" s="28">
        <v>0</v>
      </c>
      <c r="J113" s="28">
        <v>0</v>
      </c>
      <c r="K113" s="28">
        <v>0</v>
      </c>
      <c r="L113" s="28">
        <v>0</v>
      </c>
      <c r="M113" s="28">
        <v>0</v>
      </c>
      <c r="N113" s="28">
        <v>0</v>
      </c>
      <c r="O113" s="28">
        <v>0</v>
      </c>
      <c r="P113" s="28">
        <v>27.399955357115708</v>
      </c>
      <c r="Q113" s="28">
        <v>30.335380540389391</v>
      </c>
      <c r="R113" s="28">
        <v>1093.7887352194859</v>
      </c>
      <c r="S113" s="28">
        <v>0</v>
      </c>
      <c r="T113" s="28">
        <v>1124.9762466920643</v>
      </c>
      <c r="U113" s="28">
        <v>107.15224174686495</v>
      </c>
      <c r="V113" s="28">
        <v>0</v>
      </c>
      <c r="W113" s="28">
        <v>37.894895796329578</v>
      </c>
      <c r="X113" s="28">
        <v>17.282867118022999</v>
      </c>
      <c r="Y113" s="28">
        <v>65.319164582309554</v>
      </c>
      <c r="Z113" s="28">
        <v>23.705138510253548</v>
      </c>
      <c r="AA113" s="28">
        <v>171.85806355637817</v>
      </c>
      <c r="AB113" s="28">
        <v>108.01824268011998</v>
      </c>
      <c r="AC113" s="28">
        <v>6.247943071673844</v>
      </c>
      <c r="AD113" s="28">
        <v>3656.5649057150822</v>
      </c>
      <c r="AE113" s="28">
        <v>1.2080742339813761</v>
      </c>
      <c r="AF113" s="28">
        <v>0</v>
      </c>
      <c r="AG113" s="28">
        <v>56.00288998185269</v>
      </c>
      <c r="AH113" s="28">
        <v>442.61097190316968</v>
      </c>
      <c r="AI113" s="28">
        <v>6.0936831219647338</v>
      </c>
      <c r="AJ113" s="28">
        <v>5.8372362559035196</v>
      </c>
      <c r="AK113" s="28">
        <v>160.50578449351943</v>
      </c>
      <c r="AL113" s="28">
        <v>234.66952291126609</v>
      </c>
      <c r="AM113" s="28">
        <v>250.30213605640742</v>
      </c>
      <c r="AN113" s="28">
        <v>630.05568794679266</v>
      </c>
      <c r="AO113" s="28">
        <v>306.30840242182575</v>
      </c>
      <c r="AP113" s="28">
        <v>605.45092908606102</v>
      </c>
      <c r="AQ113" s="28">
        <v>92.366814263190165</v>
      </c>
      <c r="AR113" s="28">
        <v>336.49978404105389</v>
      </c>
      <c r="AS113" s="28">
        <v>286.05929897095655</v>
      </c>
      <c r="AT113" s="28">
        <v>169.74800992657219</v>
      </c>
      <c r="AU113" s="28">
        <v>50.758238606360734</v>
      </c>
      <c r="AV113" s="28">
        <v>79.688027286992181</v>
      </c>
      <c r="AW113" s="28">
        <v>227.05524639173848</v>
      </c>
      <c r="AX113" s="28">
        <v>114.76309678065624</v>
      </c>
      <c r="AY113" s="28">
        <v>350.9003207039234</v>
      </c>
      <c r="AZ113" s="28">
        <v>140.39900650842222</v>
      </c>
      <c r="BA113" s="28">
        <v>38.726180966930947</v>
      </c>
      <c r="BB113" s="28">
        <v>375.51017477140499</v>
      </c>
      <c r="BC113" s="28">
        <v>93.536394939837479</v>
      </c>
      <c r="BD113" s="28">
        <v>53.665940268266361</v>
      </c>
      <c r="BE113" s="28">
        <v>111.24866604313991</v>
      </c>
      <c r="BF113" s="28">
        <v>20.228079135279209</v>
      </c>
      <c r="BG113" s="28">
        <v>4.1037948519856124</v>
      </c>
      <c r="BH113" s="28">
        <v>63.531748938716021</v>
      </c>
      <c r="BI113" s="28">
        <v>376.17830616293645</v>
      </c>
      <c r="BJ113" s="28">
        <v>340.2856987976898</v>
      </c>
      <c r="BK113" s="28">
        <v>0</v>
      </c>
      <c r="BL113" s="28">
        <v>480.21946687611893</v>
      </c>
      <c r="BM113" s="28">
        <v>14.87665255550856</v>
      </c>
      <c r="BN113" s="28">
        <v>217.36696675447303</v>
      </c>
      <c r="BO113" s="28">
        <v>427.40576122152777</v>
      </c>
      <c r="BP113" s="28">
        <v>57.035897652511935</v>
      </c>
      <c r="BQ113" s="28">
        <v>750.03481071476222</v>
      </c>
      <c r="BR113" s="28">
        <v>432.28459022120171</v>
      </c>
      <c r="BS113" s="28">
        <v>837.63197922870575</v>
      </c>
      <c r="BT113" s="28">
        <v>119.60796224927471</v>
      </c>
      <c r="BU113" s="28">
        <v>29.590533330360902</v>
      </c>
      <c r="BV113" s="28">
        <v>580.25906447199702</v>
      </c>
      <c r="BW113" s="28">
        <v>288.33270260366021</v>
      </c>
      <c r="BX113" s="28">
        <v>373.80355297510067</v>
      </c>
      <c r="BY113" s="28">
        <v>16.57878131263114</v>
      </c>
      <c r="BZ113" s="28">
        <v>88.52991099547593</v>
      </c>
      <c r="CA113" s="28">
        <v>663.2880934148393</v>
      </c>
      <c r="CB113" s="28">
        <v>51.380561594419227</v>
      </c>
      <c r="CC113" s="28">
        <v>5.3125737542611358</v>
      </c>
      <c r="CD113" s="28">
        <v>253.09105449227641</v>
      </c>
      <c r="CE113" s="28">
        <v>1055.3399614012897</v>
      </c>
      <c r="CF113" s="28">
        <v>152.03867994809127</v>
      </c>
      <c r="CG113" s="28">
        <v>541.51120674518222</v>
      </c>
      <c r="CH113" s="28">
        <v>8502.315946861183</v>
      </c>
      <c r="CI113" s="28">
        <v>232.06541375112678</v>
      </c>
      <c r="CJ113" s="28">
        <v>124.55328096547973</v>
      </c>
      <c r="CK113" s="28">
        <v>371.2370594813687</v>
      </c>
      <c r="CL113" s="28">
        <v>6.1457942647339676</v>
      </c>
      <c r="CM113" s="28">
        <v>1063.589635639411</v>
      </c>
      <c r="CN113" s="28">
        <v>753.26739344676912</v>
      </c>
      <c r="CO113" s="28">
        <v>3032.5494551583765</v>
      </c>
      <c r="CP113" s="28">
        <v>3613.3506710522283</v>
      </c>
      <c r="CQ113" s="28">
        <v>12949.407774491201</v>
      </c>
      <c r="CR113" s="28">
        <v>706.32880798837346</v>
      </c>
      <c r="CS113" s="28">
        <v>3.4698623473095154</v>
      </c>
      <c r="CT113" s="28">
        <v>5236.7946371688768</v>
      </c>
      <c r="CU113" s="28">
        <v>1265.5035195922762</v>
      </c>
      <c r="CV113" s="28">
        <v>4337.8557544409796</v>
      </c>
      <c r="CW113" s="28">
        <v>387.20080249763896</v>
      </c>
      <c r="CX113" s="28">
        <v>323.99939593993224</v>
      </c>
      <c r="CY113" s="28">
        <v>1592.3407189039028</v>
      </c>
      <c r="CZ113" s="28">
        <v>287.46991491981697</v>
      </c>
      <c r="DA113" s="28">
        <v>2298.6785750153326</v>
      </c>
      <c r="DB113" s="28">
        <v>1287.2138817857119</v>
      </c>
      <c r="DC113" s="28">
        <v>180.72045104246379</v>
      </c>
      <c r="DD113" s="28">
        <v>1025.4364201648937</v>
      </c>
      <c r="DE113" s="28">
        <v>662.9378142310668</v>
      </c>
      <c r="DF113" s="28">
        <v>26.716598255488353</v>
      </c>
      <c r="DG113" s="28">
        <v>7497.3739269843791</v>
      </c>
      <c r="DH113" s="28">
        <v>244.11443722312683</v>
      </c>
      <c r="DI113" s="28">
        <v>52216.169435226322</v>
      </c>
      <c r="DJ113" s="28">
        <v>572.55883042427661</v>
      </c>
      <c r="DK113" s="28">
        <v>5192.8958846773885</v>
      </c>
      <c r="DL113" s="28">
        <v>548.17656613030204</v>
      </c>
      <c r="DM113" s="28">
        <v>1040.0184706772081</v>
      </c>
      <c r="DN113" s="28">
        <v>1329.6751156203752</v>
      </c>
      <c r="DO113" s="28">
        <v>867.94770750196972</v>
      </c>
      <c r="DP113" s="28">
        <v>120.73213463566461</v>
      </c>
      <c r="DQ113" s="28">
        <v>806.654097104828</v>
      </c>
      <c r="DR113" s="28">
        <v>299.14138177300606</v>
      </c>
      <c r="DS113" s="28">
        <v>20.390654346702625</v>
      </c>
      <c r="DT113" s="28">
        <v>1402.2622896992659</v>
      </c>
      <c r="DU113" s="28">
        <v>419.98567769785723</v>
      </c>
      <c r="DV113" s="28">
        <v>1843.4712731710479</v>
      </c>
      <c r="DW113" s="28">
        <v>5.7844044250781259</v>
      </c>
      <c r="DX113" s="28">
        <v>196.73824045507487</v>
      </c>
      <c r="DY113" s="28">
        <v>1362.4098977214778</v>
      </c>
      <c r="DZ113" s="28">
        <v>1020.1178970554918</v>
      </c>
      <c r="EA113" s="28">
        <v>214.03488615748097</v>
      </c>
      <c r="EB113" s="28">
        <v>877.85178824990021</v>
      </c>
      <c r="EC113" s="28">
        <v>2775.1773507335256</v>
      </c>
      <c r="ED113" s="28">
        <v>1478.812240208144</v>
      </c>
      <c r="EE113" s="28">
        <v>30.57568626927571</v>
      </c>
      <c r="EF113" s="28">
        <v>3098.6990867532559</v>
      </c>
      <c r="EG113" s="28">
        <v>4392.0556449707401</v>
      </c>
      <c r="EH113" s="28">
        <v>217.41183810192723</v>
      </c>
      <c r="EI113" s="28">
        <v>1747.992061677141</v>
      </c>
      <c r="EJ113" s="28">
        <v>140.12694070678569</v>
      </c>
      <c r="EK113" s="28">
        <v>974.63097670451987</v>
      </c>
      <c r="EL113" s="28">
        <v>335.53226556705619</v>
      </c>
      <c r="EM113" s="28">
        <v>218.64269803226094</v>
      </c>
      <c r="EN113" s="28">
        <v>11.523694635686036</v>
      </c>
      <c r="EO113" s="28">
        <v>92.482521654666755</v>
      </c>
      <c r="EP113" s="28">
        <v>55.787456169249786</v>
      </c>
      <c r="EQ113" s="28">
        <v>7.3912911785581787</v>
      </c>
      <c r="ER113" s="28">
        <v>0</v>
      </c>
      <c r="ES113" s="28">
        <f t="shared" si="2"/>
        <v>164884.54593172792</v>
      </c>
      <c r="ET113" s="28">
        <v>276019.19421753474</v>
      </c>
      <c r="EU113" s="28">
        <v>0</v>
      </c>
      <c r="EV113" s="28">
        <v>0</v>
      </c>
      <c r="EW113" s="28">
        <v>0</v>
      </c>
      <c r="EX113" s="28">
        <v>0</v>
      </c>
      <c r="EY113" s="28">
        <v>0</v>
      </c>
      <c r="EZ113" s="28">
        <v>6096.9136358383957</v>
      </c>
      <c r="FA113" s="28">
        <f t="shared" si="3"/>
        <v>447000.65378510102</v>
      </c>
      <c r="FB113" s="33">
        <f>+FA113-Cuadro_Oferta_2013!EX113</f>
        <v>0</v>
      </c>
      <c r="AMC113"/>
      <c r="AMD113"/>
      <c r="AME113"/>
      <c r="AMF113"/>
      <c r="AMG113"/>
      <c r="AMH113"/>
      <c r="AMI113"/>
      <c r="AMJ113"/>
    </row>
    <row r="114" spans="1:1024" s="5" customFormat="1" ht="51" x14ac:dyDescent="0.25">
      <c r="A114" s="9">
        <v>110</v>
      </c>
      <c r="B114" s="22"/>
      <c r="C114" s="24" t="s">
        <v>504</v>
      </c>
      <c r="D114" s="25" t="s">
        <v>505</v>
      </c>
      <c r="E114" s="28">
        <v>0</v>
      </c>
      <c r="F114" s="28">
        <v>0</v>
      </c>
      <c r="G114" s="28">
        <v>0</v>
      </c>
      <c r="H114" s="28">
        <v>0</v>
      </c>
      <c r="I114" s="28">
        <v>0</v>
      </c>
      <c r="J114" s="28">
        <v>0</v>
      </c>
      <c r="K114" s="28">
        <v>0</v>
      </c>
      <c r="L114" s="28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v>0</v>
      </c>
      <c r="R114" s="28">
        <v>0</v>
      </c>
      <c r="S114" s="28">
        <v>0</v>
      </c>
      <c r="T114" s="28">
        <v>0</v>
      </c>
      <c r="U114" s="28">
        <v>0</v>
      </c>
      <c r="V114" s="28">
        <v>0</v>
      </c>
      <c r="W114" s="28">
        <v>0</v>
      </c>
      <c r="X114" s="28">
        <v>0</v>
      </c>
      <c r="Y114" s="28">
        <v>0</v>
      </c>
      <c r="Z114" s="28">
        <v>0</v>
      </c>
      <c r="AA114" s="28">
        <v>0</v>
      </c>
      <c r="AB114" s="28">
        <v>0</v>
      </c>
      <c r="AC114" s="28">
        <v>0</v>
      </c>
      <c r="AD114" s="28">
        <v>0</v>
      </c>
      <c r="AE114" s="28">
        <v>0</v>
      </c>
      <c r="AF114" s="28">
        <v>0</v>
      </c>
      <c r="AG114" s="28">
        <v>2.4005782970520064</v>
      </c>
      <c r="AH114" s="28">
        <v>0</v>
      </c>
      <c r="AI114" s="28">
        <v>0</v>
      </c>
      <c r="AJ114" s="28">
        <v>0</v>
      </c>
      <c r="AK114" s="28">
        <v>0</v>
      </c>
      <c r="AL114" s="28">
        <v>10.32754629457801</v>
      </c>
      <c r="AM114" s="28">
        <v>2.2513798375811276</v>
      </c>
      <c r="AN114" s="28">
        <v>39.521997288288759</v>
      </c>
      <c r="AO114" s="28">
        <v>0</v>
      </c>
      <c r="AP114" s="28">
        <v>0</v>
      </c>
      <c r="AQ114" s="28">
        <v>435.03787104999691</v>
      </c>
      <c r="AR114" s="28">
        <v>0</v>
      </c>
      <c r="AS114" s="28">
        <v>28.669168833379992</v>
      </c>
      <c r="AT114" s="28">
        <v>0</v>
      </c>
      <c r="AU114" s="28">
        <v>0</v>
      </c>
      <c r="AV114" s="28">
        <v>0</v>
      </c>
      <c r="AW114" s="28">
        <v>0</v>
      </c>
      <c r="AX114" s="28">
        <v>0</v>
      </c>
      <c r="AY114" s="28">
        <v>0</v>
      </c>
      <c r="AZ114" s="28">
        <v>2.1804325278226897</v>
      </c>
      <c r="BA114" s="28">
        <v>0</v>
      </c>
      <c r="BB114" s="28">
        <v>0</v>
      </c>
      <c r="BC114" s="28">
        <v>0</v>
      </c>
      <c r="BD114" s="28">
        <v>7.681623036001147</v>
      </c>
      <c r="BE114" s="28">
        <v>32.115814694112828</v>
      </c>
      <c r="BF114" s="28">
        <v>2.3564489616905058</v>
      </c>
      <c r="BG114" s="28">
        <v>0</v>
      </c>
      <c r="BH114" s="28">
        <v>2.0050142280738613E-2</v>
      </c>
      <c r="BI114" s="28">
        <v>0</v>
      </c>
      <c r="BJ114" s="28">
        <v>0</v>
      </c>
      <c r="BK114" s="28">
        <v>0</v>
      </c>
      <c r="BL114" s="28">
        <v>0</v>
      </c>
      <c r="BM114" s="28">
        <v>0</v>
      </c>
      <c r="BN114" s="28">
        <v>0</v>
      </c>
      <c r="BO114" s="28">
        <v>0</v>
      </c>
      <c r="BP114" s="28">
        <v>0</v>
      </c>
      <c r="BQ114" s="28">
        <v>0</v>
      </c>
      <c r="BR114" s="28">
        <v>0</v>
      </c>
      <c r="BS114" s="28">
        <v>6.5915336122224248</v>
      </c>
      <c r="BT114" s="28">
        <v>0</v>
      </c>
      <c r="BU114" s="28">
        <v>0</v>
      </c>
      <c r="BV114" s="28">
        <v>1.8569866848520513</v>
      </c>
      <c r="BW114" s="28">
        <v>5.5724458737436322</v>
      </c>
      <c r="BX114" s="28">
        <v>8.7605671519623041</v>
      </c>
      <c r="BY114" s="28">
        <v>0</v>
      </c>
      <c r="BZ114" s="28">
        <v>0.93228355337912383</v>
      </c>
      <c r="CA114" s="28">
        <v>2.3437797466881225</v>
      </c>
      <c r="CB114" s="28">
        <v>2.9399222825523363</v>
      </c>
      <c r="CC114" s="28">
        <v>0</v>
      </c>
      <c r="CD114" s="28">
        <v>1.5590475769930361</v>
      </c>
      <c r="CE114" s="28">
        <v>5.5118217134806935</v>
      </c>
      <c r="CF114" s="28">
        <v>0</v>
      </c>
      <c r="CG114" s="28">
        <v>25.368732266246731</v>
      </c>
      <c r="CH114" s="28">
        <v>5987.8862502165211</v>
      </c>
      <c r="CI114" s="28">
        <v>0</v>
      </c>
      <c r="CJ114" s="28">
        <v>0</v>
      </c>
      <c r="CK114" s="28">
        <v>0</v>
      </c>
      <c r="CL114" s="28">
        <v>0</v>
      </c>
      <c r="CM114" s="28">
        <v>0</v>
      </c>
      <c r="CN114" s="28">
        <v>0</v>
      </c>
      <c r="CO114" s="28">
        <v>0.68123863646010885</v>
      </c>
      <c r="CP114" s="28">
        <v>0</v>
      </c>
      <c r="CQ114" s="28">
        <v>1669.3537302474874</v>
      </c>
      <c r="CR114" s="28">
        <v>0</v>
      </c>
      <c r="CS114" s="28">
        <v>0</v>
      </c>
      <c r="CT114" s="28">
        <v>0</v>
      </c>
      <c r="CU114" s="28">
        <v>0</v>
      </c>
      <c r="CV114" s="28">
        <v>0</v>
      </c>
      <c r="CW114" s="28">
        <v>0</v>
      </c>
      <c r="CX114" s="28">
        <v>48.386393972669687</v>
      </c>
      <c r="CY114" s="28">
        <v>17.858165494199476</v>
      </c>
      <c r="CZ114" s="28">
        <v>7.4576409743150318</v>
      </c>
      <c r="DA114" s="28">
        <v>269.56493208019924</v>
      </c>
      <c r="DB114" s="28">
        <v>583.62584979919859</v>
      </c>
      <c r="DC114" s="28">
        <v>0</v>
      </c>
      <c r="DD114" s="28">
        <v>796.26032444775433</v>
      </c>
      <c r="DE114" s="28">
        <v>0</v>
      </c>
      <c r="DF114" s="28">
        <v>2947.7209200757743</v>
      </c>
      <c r="DG114" s="28">
        <v>30160.911732268607</v>
      </c>
      <c r="DH114" s="28">
        <v>22456.468419564084</v>
      </c>
      <c r="DI114" s="28">
        <v>53297.445957561096</v>
      </c>
      <c r="DJ114" s="28">
        <v>27145.256546761448</v>
      </c>
      <c r="DK114" s="28">
        <v>0</v>
      </c>
      <c r="DL114" s="28">
        <v>0</v>
      </c>
      <c r="DM114" s="28">
        <v>26.033515804929984</v>
      </c>
      <c r="DN114" s="28">
        <v>2.9208845159844774</v>
      </c>
      <c r="DO114" s="28">
        <v>0</v>
      </c>
      <c r="DP114" s="28">
        <v>79.460090017578352</v>
      </c>
      <c r="DQ114" s="28">
        <v>0</v>
      </c>
      <c r="DR114" s="28">
        <v>0</v>
      </c>
      <c r="DS114" s="28">
        <v>26.558962772468288</v>
      </c>
      <c r="DT114" s="28">
        <v>196.2435652097094</v>
      </c>
      <c r="DU114" s="28">
        <v>65.787419188904636</v>
      </c>
      <c r="DV114" s="28">
        <v>287.08727581537357</v>
      </c>
      <c r="DW114" s="28">
        <v>0.90610116484026193</v>
      </c>
      <c r="DX114" s="28">
        <v>92.117783204101173</v>
      </c>
      <c r="DY114" s="28">
        <v>0</v>
      </c>
      <c r="DZ114" s="28">
        <v>0</v>
      </c>
      <c r="EA114" s="28">
        <v>0</v>
      </c>
      <c r="EB114" s="28">
        <v>426.98184407057653</v>
      </c>
      <c r="EC114" s="28">
        <v>6770.6146874370452</v>
      </c>
      <c r="ED114" s="28">
        <v>955.90478116578038</v>
      </c>
      <c r="EE114" s="28">
        <v>101.13535922479539</v>
      </c>
      <c r="EF114" s="28">
        <v>617.68338398714604</v>
      </c>
      <c r="EG114" s="28">
        <v>0.58479373783812139</v>
      </c>
      <c r="EH114" s="28">
        <v>0</v>
      </c>
      <c r="EI114" s="28">
        <v>0</v>
      </c>
      <c r="EJ114" s="28">
        <v>0</v>
      </c>
      <c r="EK114" s="28">
        <v>0</v>
      </c>
      <c r="EL114" s="28">
        <v>0</v>
      </c>
      <c r="EM114" s="28">
        <v>0</v>
      </c>
      <c r="EN114" s="28">
        <v>0</v>
      </c>
      <c r="EO114" s="28">
        <v>0</v>
      </c>
      <c r="EP114" s="28">
        <v>5.9196382649493842</v>
      </c>
      <c r="EQ114" s="28">
        <v>1.7942101941829276</v>
      </c>
      <c r="ER114" s="28">
        <v>0</v>
      </c>
      <c r="ES114" s="28">
        <f t="shared" si="2"/>
        <v>155670.61242930093</v>
      </c>
      <c r="ET114" s="28">
        <v>98024.77828243823</v>
      </c>
      <c r="EU114" s="28">
        <v>0</v>
      </c>
      <c r="EV114" s="28">
        <v>0</v>
      </c>
      <c r="EW114" s="28">
        <v>0</v>
      </c>
      <c r="EX114" s="28">
        <v>0</v>
      </c>
      <c r="EY114" s="28">
        <v>0</v>
      </c>
      <c r="EZ114" s="28">
        <v>7031.8597195833136</v>
      </c>
      <c r="FA114" s="28">
        <f t="shared" si="3"/>
        <v>260727.25043132249</v>
      </c>
      <c r="FB114" s="33">
        <f>+FA114-Cuadro_Oferta_2013!EX114</f>
        <v>0</v>
      </c>
      <c r="AMC114"/>
      <c r="AMD114"/>
      <c r="AME114"/>
      <c r="AMF114"/>
      <c r="AMG114"/>
      <c r="AMH114"/>
      <c r="AMI114"/>
      <c r="AMJ114"/>
    </row>
    <row r="115" spans="1:1024" s="5" customFormat="1" ht="51" x14ac:dyDescent="0.25">
      <c r="A115" s="9">
        <v>111</v>
      </c>
      <c r="B115" s="22"/>
      <c r="C115" s="24" t="s">
        <v>506</v>
      </c>
      <c r="D115" s="25" t="s">
        <v>507</v>
      </c>
      <c r="E115" s="28">
        <v>0</v>
      </c>
      <c r="F115" s="28">
        <v>0</v>
      </c>
      <c r="G115" s="28">
        <v>0</v>
      </c>
      <c r="H115" s="28">
        <v>0</v>
      </c>
      <c r="I115" s="28">
        <v>1.0476284463399375</v>
      </c>
      <c r="J115" s="28">
        <v>0</v>
      </c>
      <c r="K115" s="28">
        <v>6.6480835690032771</v>
      </c>
      <c r="L115" s="28">
        <v>0</v>
      </c>
      <c r="M115" s="28">
        <v>0</v>
      </c>
      <c r="N115" s="28">
        <v>255.31422412038646</v>
      </c>
      <c r="O115" s="28">
        <v>0</v>
      </c>
      <c r="P115" s="28">
        <v>117.0224925214913</v>
      </c>
      <c r="Q115" s="28">
        <v>0</v>
      </c>
      <c r="R115" s="28">
        <v>17.136018239583162</v>
      </c>
      <c r="S115" s="28">
        <v>0</v>
      </c>
      <c r="T115" s="28">
        <v>0</v>
      </c>
      <c r="U115" s="28">
        <v>13.268027127369718</v>
      </c>
      <c r="V115" s="28">
        <v>0</v>
      </c>
      <c r="W115" s="28">
        <v>12.972927614176093</v>
      </c>
      <c r="X115" s="28">
        <v>0.8332273544348987</v>
      </c>
      <c r="Y115" s="28">
        <v>673.26858502686332</v>
      </c>
      <c r="Z115" s="28">
        <v>0</v>
      </c>
      <c r="AA115" s="28">
        <v>0</v>
      </c>
      <c r="AB115" s="28">
        <v>223.1095384268551</v>
      </c>
      <c r="AC115" s="28">
        <v>0</v>
      </c>
      <c r="AD115" s="28">
        <v>1331.048415127821</v>
      </c>
      <c r="AE115" s="28">
        <v>32.716306607213504</v>
      </c>
      <c r="AF115" s="28">
        <v>0</v>
      </c>
      <c r="AG115" s="28">
        <v>0.26143485604447397</v>
      </c>
      <c r="AH115" s="28">
        <v>204.20325638192739</v>
      </c>
      <c r="AI115" s="28">
        <v>0</v>
      </c>
      <c r="AJ115" s="28">
        <v>21.739699559821702</v>
      </c>
      <c r="AK115" s="28">
        <v>2507.4318663036006</v>
      </c>
      <c r="AL115" s="28">
        <v>1729.6002573103656</v>
      </c>
      <c r="AM115" s="28">
        <v>668.91792103415537</v>
      </c>
      <c r="AN115" s="28">
        <v>1318.4803171619592</v>
      </c>
      <c r="AO115" s="28">
        <v>1057.003768158359</v>
      </c>
      <c r="AP115" s="28">
        <v>3522.8852570264771</v>
      </c>
      <c r="AQ115" s="28">
        <v>247.41654975648365</v>
      </c>
      <c r="AR115" s="28">
        <v>278.26775618755681</v>
      </c>
      <c r="AS115" s="28">
        <v>9990.5469081915198</v>
      </c>
      <c r="AT115" s="28">
        <v>109.22702777668695</v>
      </c>
      <c r="AU115" s="28">
        <v>96.002446912978243</v>
      </c>
      <c r="AV115" s="28">
        <v>108.18115568246093</v>
      </c>
      <c r="AW115" s="28">
        <v>353.42202257640992</v>
      </c>
      <c r="AX115" s="28">
        <v>329.30736997556107</v>
      </c>
      <c r="AY115" s="28">
        <v>3049.4859486996111</v>
      </c>
      <c r="AZ115" s="28">
        <v>598.45317055772261</v>
      </c>
      <c r="BA115" s="28">
        <v>188.96635623406104</v>
      </c>
      <c r="BB115" s="28">
        <v>649.47050664697679</v>
      </c>
      <c r="BC115" s="28">
        <v>26.039397005139516</v>
      </c>
      <c r="BD115" s="28">
        <v>811.54532007612329</v>
      </c>
      <c r="BE115" s="28">
        <v>2978.505526452579</v>
      </c>
      <c r="BF115" s="28">
        <v>142.89694371120703</v>
      </c>
      <c r="BG115" s="28">
        <v>187.45903514036408</v>
      </c>
      <c r="BH115" s="28">
        <v>1119.6995594585146</v>
      </c>
      <c r="BI115" s="28">
        <v>4529.0235870777697</v>
      </c>
      <c r="BJ115" s="28">
        <v>1712.135884301387</v>
      </c>
      <c r="BK115" s="28">
        <v>0</v>
      </c>
      <c r="BL115" s="28">
        <v>2304.7549597468087</v>
      </c>
      <c r="BM115" s="28">
        <v>110.83196563683346</v>
      </c>
      <c r="BN115" s="28">
        <v>1442.0687061172684</v>
      </c>
      <c r="BO115" s="28">
        <v>2887.972145106402</v>
      </c>
      <c r="BP115" s="28">
        <v>3.3282422077382523</v>
      </c>
      <c r="BQ115" s="28">
        <v>1410.462527461365</v>
      </c>
      <c r="BR115" s="28">
        <v>1415.6853940620297</v>
      </c>
      <c r="BS115" s="28">
        <v>3276.887883769718</v>
      </c>
      <c r="BT115" s="28">
        <v>346.42868849002792</v>
      </c>
      <c r="BU115" s="28">
        <v>194.66449720271294</v>
      </c>
      <c r="BV115" s="28">
        <v>538.85931892026122</v>
      </c>
      <c r="BW115" s="28">
        <v>1007.3608936168524</v>
      </c>
      <c r="BX115" s="28">
        <v>2812.100841407193</v>
      </c>
      <c r="BY115" s="28">
        <v>210.04648749657656</v>
      </c>
      <c r="BZ115" s="28">
        <v>443.64455895183005</v>
      </c>
      <c r="CA115" s="28">
        <v>1807.6659591604621</v>
      </c>
      <c r="CB115" s="28">
        <v>48.809623972531107</v>
      </c>
      <c r="CC115" s="28">
        <v>20.634715362556577</v>
      </c>
      <c r="CD115" s="28">
        <v>3691.915906897862</v>
      </c>
      <c r="CE115" s="28">
        <v>3853.0327654938287</v>
      </c>
      <c r="CF115" s="28">
        <v>14917.064212073106</v>
      </c>
      <c r="CG115" s="28">
        <v>3484.6023694585583</v>
      </c>
      <c r="CH115" s="28">
        <v>94497.274781563552</v>
      </c>
      <c r="CI115" s="28">
        <v>965.64467686816295</v>
      </c>
      <c r="CJ115" s="28">
        <v>7.7930031944364977</v>
      </c>
      <c r="CK115" s="28">
        <v>2627.8533078968217</v>
      </c>
      <c r="CL115" s="28">
        <v>104.53211549626943</v>
      </c>
      <c r="CM115" s="28">
        <v>0</v>
      </c>
      <c r="CN115" s="28">
        <v>0</v>
      </c>
      <c r="CO115" s="28">
        <v>1386.4434587190669</v>
      </c>
      <c r="CP115" s="28">
        <v>9834.0891226399854</v>
      </c>
      <c r="CQ115" s="28">
        <v>238212.72674934744</v>
      </c>
      <c r="CR115" s="28">
        <v>12296.355955431216</v>
      </c>
      <c r="CS115" s="28">
        <v>0</v>
      </c>
      <c r="CT115" s="28">
        <v>5754.0043470624541</v>
      </c>
      <c r="CU115" s="28">
        <v>90.697035855769485</v>
      </c>
      <c r="CV115" s="28">
        <v>6842.8388280150393</v>
      </c>
      <c r="CW115" s="28">
        <v>73.115964548812997</v>
      </c>
      <c r="CX115" s="28">
        <v>3001.3389124152636</v>
      </c>
      <c r="CY115" s="28">
        <v>6821.6465292304747</v>
      </c>
      <c r="CZ115" s="28">
        <v>3205.478822862799</v>
      </c>
      <c r="DA115" s="28">
        <v>8107.3111712242699</v>
      </c>
      <c r="DB115" s="28">
        <v>34080.627426498279</v>
      </c>
      <c r="DC115" s="28">
        <v>4883.6653216110699</v>
      </c>
      <c r="DD115" s="28">
        <v>10273.016637212009</v>
      </c>
      <c r="DE115" s="28">
        <v>15126.956957784869</v>
      </c>
      <c r="DF115" s="28">
        <v>887.17327966878179</v>
      </c>
      <c r="DG115" s="28">
        <v>33327.34534145725</v>
      </c>
      <c r="DH115" s="28">
        <v>5754.9754010465776</v>
      </c>
      <c r="DI115" s="28">
        <v>1953.4934469283517</v>
      </c>
      <c r="DJ115" s="28">
        <v>2440.0085369401095</v>
      </c>
      <c r="DK115" s="28">
        <v>43594.564839185587</v>
      </c>
      <c r="DL115" s="28">
        <v>10428.232764798848</v>
      </c>
      <c r="DM115" s="28">
        <v>7517.4973364911402</v>
      </c>
      <c r="DN115" s="28">
        <v>22658.941917256856</v>
      </c>
      <c r="DO115" s="28">
        <v>7455.4992458514298</v>
      </c>
      <c r="DP115" s="28">
        <v>1764.1598503788448</v>
      </c>
      <c r="DQ115" s="28">
        <v>10119.296011839286</v>
      </c>
      <c r="DR115" s="28">
        <v>6747.7359428798145</v>
      </c>
      <c r="DS115" s="28">
        <v>1682.6866352733919</v>
      </c>
      <c r="DT115" s="28">
        <v>2554.7208053814466</v>
      </c>
      <c r="DU115" s="28">
        <v>511.03404260577889</v>
      </c>
      <c r="DV115" s="28">
        <v>2292.7910051767549</v>
      </c>
      <c r="DW115" s="28">
        <v>7.0406836773393628</v>
      </c>
      <c r="DX115" s="28">
        <v>994.08079388335568</v>
      </c>
      <c r="DY115" s="28">
        <v>4751.3099579553373</v>
      </c>
      <c r="DZ115" s="28">
        <v>3283.4225354807695</v>
      </c>
      <c r="EA115" s="28">
        <v>613.52139336022879</v>
      </c>
      <c r="EB115" s="28">
        <v>38782.311739057019</v>
      </c>
      <c r="EC115" s="28">
        <v>23558.47733838511</v>
      </c>
      <c r="ED115" s="28">
        <v>8998.084323950121</v>
      </c>
      <c r="EE115" s="28">
        <v>250.27540595008267</v>
      </c>
      <c r="EF115" s="28">
        <v>29412.992448786586</v>
      </c>
      <c r="EG115" s="28">
        <v>38647.866648613002</v>
      </c>
      <c r="EH115" s="28">
        <v>1638.2282562763342</v>
      </c>
      <c r="EI115" s="28">
        <v>1036.9746416861792</v>
      </c>
      <c r="EJ115" s="28">
        <v>1616.6358987468914</v>
      </c>
      <c r="EK115" s="28">
        <v>1357.7676111964092</v>
      </c>
      <c r="EL115" s="28">
        <v>3240.2390113341494</v>
      </c>
      <c r="EM115" s="28">
        <v>3119.8124562515518</v>
      </c>
      <c r="EN115" s="28">
        <v>553.12462732383926</v>
      </c>
      <c r="EO115" s="28">
        <v>11602.71471245515</v>
      </c>
      <c r="EP115" s="28">
        <v>526.11170154472188</v>
      </c>
      <c r="EQ115" s="28">
        <v>1100.8815724049966</v>
      </c>
      <c r="ER115" s="28">
        <v>0</v>
      </c>
      <c r="ES115" s="28">
        <f t="shared" si="2"/>
        <v>882425.22567396518</v>
      </c>
      <c r="ET115" s="28">
        <v>2014567.1457630657</v>
      </c>
      <c r="EU115" s="28">
        <v>0</v>
      </c>
      <c r="EV115" s="28">
        <v>0</v>
      </c>
      <c r="EW115" s="28">
        <v>0</v>
      </c>
      <c r="EX115" s="28">
        <v>0</v>
      </c>
      <c r="EY115" s="28">
        <v>0</v>
      </c>
      <c r="EZ115" s="28">
        <v>261.57708198243125</v>
      </c>
      <c r="FA115" s="28">
        <f t="shared" si="3"/>
        <v>2897253.9485190134</v>
      </c>
      <c r="FB115" s="33">
        <f>+FA115-Cuadro_Oferta_2013!EX115</f>
        <v>0</v>
      </c>
      <c r="AMC115"/>
      <c r="AMD115"/>
      <c r="AME115"/>
      <c r="AMF115"/>
      <c r="AMG115"/>
      <c r="AMH115"/>
      <c r="AMI115"/>
      <c r="AMJ115"/>
    </row>
    <row r="116" spans="1:1024" s="5" customFormat="1" x14ac:dyDescent="0.25">
      <c r="A116" s="9">
        <v>112</v>
      </c>
      <c r="B116" s="22"/>
      <c r="C116" s="24" t="s">
        <v>508</v>
      </c>
      <c r="D116" s="25" t="s">
        <v>509</v>
      </c>
      <c r="E116" s="28">
        <v>0</v>
      </c>
      <c r="F116" s="28">
        <v>0</v>
      </c>
      <c r="G116" s="28">
        <v>0</v>
      </c>
      <c r="H116" s="28">
        <v>88.811763323655271</v>
      </c>
      <c r="I116" s="28">
        <v>0</v>
      </c>
      <c r="J116" s="28">
        <v>0</v>
      </c>
      <c r="K116" s="28">
        <v>0</v>
      </c>
      <c r="L116" s="28">
        <v>0</v>
      </c>
      <c r="M116" s="28">
        <v>0</v>
      </c>
      <c r="N116" s="28">
        <v>0</v>
      </c>
      <c r="O116" s="28">
        <v>0</v>
      </c>
      <c r="P116" s="28">
        <v>67.340098376275265</v>
      </c>
      <c r="Q116" s="28">
        <v>140.64532549085945</v>
      </c>
      <c r="R116" s="28">
        <v>618.66240984141984</v>
      </c>
      <c r="S116" s="28">
        <v>0</v>
      </c>
      <c r="T116" s="28">
        <v>781.19281154354042</v>
      </c>
      <c r="U116" s="28">
        <v>0</v>
      </c>
      <c r="V116" s="28">
        <v>0</v>
      </c>
      <c r="W116" s="28">
        <v>0</v>
      </c>
      <c r="X116" s="28">
        <v>0</v>
      </c>
      <c r="Y116" s="28">
        <v>211.12818740295177</v>
      </c>
      <c r="Z116" s="28">
        <v>296.73989940269331</v>
      </c>
      <c r="AA116" s="28">
        <v>0</v>
      </c>
      <c r="AB116" s="28">
        <v>0</v>
      </c>
      <c r="AC116" s="28">
        <v>0</v>
      </c>
      <c r="AD116" s="28">
        <v>622.11353749024738</v>
      </c>
      <c r="AE116" s="28">
        <v>0</v>
      </c>
      <c r="AF116" s="28">
        <v>27.092018016838473</v>
      </c>
      <c r="AG116" s="28">
        <v>22.129710834037272</v>
      </c>
      <c r="AH116" s="28">
        <v>231.56159069209775</v>
      </c>
      <c r="AI116" s="28">
        <v>1.4293757729605561</v>
      </c>
      <c r="AJ116" s="28">
        <v>4.0054682623310569</v>
      </c>
      <c r="AK116" s="28">
        <v>187.11536026742158</v>
      </c>
      <c r="AL116" s="28">
        <v>170.02047112067109</v>
      </c>
      <c r="AM116" s="28">
        <v>145.91022881589845</v>
      </c>
      <c r="AN116" s="28">
        <v>544.47260084850643</v>
      </c>
      <c r="AO116" s="28">
        <v>236.37149995766592</v>
      </c>
      <c r="AP116" s="28">
        <v>60.603039654709704</v>
      </c>
      <c r="AQ116" s="28">
        <v>120.7864529507182</v>
      </c>
      <c r="AR116" s="28">
        <v>123.79460521501113</v>
      </c>
      <c r="AS116" s="28">
        <v>596.72252287099582</v>
      </c>
      <c r="AT116" s="28">
        <v>53.507045984640293</v>
      </c>
      <c r="AU116" s="28">
        <v>35.758873477701151</v>
      </c>
      <c r="AV116" s="28">
        <v>175.68474615864253</v>
      </c>
      <c r="AW116" s="28">
        <v>113.35621404935989</v>
      </c>
      <c r="AX116" s="28">
        <v>89.285756005004203</v>
      </c>
      <c r="AY116" s="28">
        <v>327.4761892010049</v>
      </c>
      <c r="AZ116" s="28">
        <v>167.00883502606021</v>
      </c>
      <c r="BA116" s="28">
        <v>175.54199280374925</v>
      </c>
      <c r="BB116" s="28">
        <v>283.78956319180003</v>
      </c>
      <c r="BC116" s="28">
        <v>355.02291839302831</v>
      </c>
      <c r="BD116" s="28">
        <v>74.437488581847532</v>
      </c>
      <c r="BE116" s="28">
        <v>319.30311715911046</v>
      </c>
      <c r="BF116" s="28">
        <v>34.341968052328959</v>
      </c>
      <c r="BG116" s="28">
        <v>1.0883269842311833</v>
      </c>
      <c r="BH116" s="28">
        <v>118.42849873289826</v>
      </c>
      <c r="BI116" s="28">
        <v>424.4781546700741</v>
      </c>
      <c r="BJ116" s="28">
        <v>198.69516746297185</v>
      </c>
      <c r="BK116" s="28">
        <v>0</v>
      </c>
      <c r="BL116" s="28">
        <v>992.30674997461631</v>
      </c>
      <c r="BM116" s="28">
        <v>7.3550214448672113</v>
      </c>
      <c r="BN116" s="28">
        <v>102.98679438027111</v>
      </c>
      <c r="BO116" s="28">
        <v>791.24115364540705</v>
      </c>
      <c r="BP116" s="28">
        <v>5.8410504526643443</v>
      </c>
      <c r="BQ116" s="28">
        <v>1031.7476187437173</v>
      </c>
      <c r="BR116" s="28">
        <v>85.805908384734821</v>
      </c>
      <c r="BS116" s="28">
        <v>555.8785535924203</v>
      </c>
      <c r="BT116" s="28">
        <v>105.05373756098972</v>
      </c>
      <c r="BU116" s="28">
        <v>73.839753192693919</v>
      </c>
      <c r="BV116" s="28">
        <v>676.56031752877414</v>
      </c>
      <c r="BW116" s="28">
        <v>402.91979806892846</v>
      </c>
      <c r="BX116" s="28">
        <v>183.85998465317883</v>
      </c>
      <c r="BY116" s="28">
        <v>33.593846257107892</v>
      </c>
      <c r="BZ116" s="28">
        <v>189.24760923645186</v>
      </c>
      <c r="CA116" s="28">
        <v>566.09089540325067</v>
      </c>
      <c r="CB116" s="28">
        <v>103.73495526642795</v>
      </c>
      <c r="CC116" s="28">
        <v>19.570114327660761</v>
      </c>
      <c r="CD116" s="28">
        <v>172.10259332884814</v>
      </c>
      <c r="CE116" s="28">
        <v>815.77054134118873</v>
      </c>
      <c r="CF116" s="28">
        <v>143.51996699650917</v>
      </c>
      <c r="CG116" s="28">
        <v>938.96224794734678</v>
      </c>
      <c r="CH116" s="28">
        <v>4327.4072656916187</v>
      </c>
      <c r="CI116" s="28">
        <v>158.3159160589947</v>
      </c>
      <c r="CJ116" s="28">
        <v>126.04954690410784</v>
      </c>
      <c r="CK116" s="28">
        <v>1038.4356486561335</v>
      </c>
      <c r="CL116" s="28">
        <v>1302.3536112649249</v>
      </c>
      <c r="CM116" s="28">
        <v>112.22510116884064</v>
      </c>
      <c r="CN116" s="28">
        <v>0</v>
      </c>
      <c r="CO116" s="28">
        <v>2863.9467853963224</v>
      </c>
      <c r="CP116" s="28">
        <v>2017.7568995669956</v>
      </c>
      <c r="CQ116" s="28">
        <v>19305.393700483008</v>
      </c>
      <c r="CR116" s="28">
        <v>1362.8331508425069</v>
      </c>
      <c r="CS116" s="28">
        <v>0</v>
      </c>
      <c r="CT116" s="28">
        <v>2558.4913058000516</v>
      </c>
      <c r="CU116" s="28">
        <v>100.74681301099744</v>
      </c>
      <c r="CV116" s="28">
        <v>3377.1807576760712</v>
      </c>
      <c r="CW116" s="28">
        <v>530.18863581266714</v>
      </c>
      <c r="CX116" s="28">
        <v>897.25188692087534</v>
      </c>
      <c r="CY116" s="28">
        <v>1881.8028205324295</v>
      </c>
      <c r="CZ116" s="28">
        <v>178.46700324197167</v>
      </c>
      <c r="DA116" s="28">
        <v>1562.0653110470207</v>
      </c>
      <c r="DB116" s="28">
        <v>1652.8413589657287</v>
      </c>
      <c r="DC116" s="28">
        <v>227.3238066520301</v>
      </c>
      <c r="DD116" s="28">
        <v>559.88029853131638</v>
      </c>
      <c r="DE116" s="28">
        <v>1367.1140278065543</v>
      </c>
      <c r="DF116" s="28">
        <v>16.90668869967908</v>
      </c>
      <c r="DG116" s="28">
        <v>2913.21423061531</v>
      </c>
      <c r="DH116" s="28">
        <v>440.52235703197334</v>
      </c>
      <c r="DI116" s="28">
        <v>958.92193399541134</v>
      </c>
      <c r="DJ116" s="28">
        <v>347.81788980353537</v>
      </c>
      <c r="DK116" s="28">
        <v>16312.628815270273</v>
      </c>
      <c r="DL116" s="28">
        <v>20933.255894836049</v>
      </c>
      <c r="DM116" s="28">
        <v>1754.8190229174872</v>
      </c>
      <c r="DN116" s="28">
        <v>1646.1161747121639</v>
      </c>
      <c r="DO116" s="28">
        <v>1016.6606182383389</v>
      </c>
      <c r="DP116" s="28">
        <v>1452.2841851897124</v>
      </c>
      <c r="DQ116" s="28">
        <v>1389.2569040261874</v>
      </c>
      <c r="DR116" s="28">
        <v>525.62847295138636</v>
      </c>
      <c r="DS116" s="28">
        <v>370.5079741331312</v>
      </c>
      <c r="DT116" s="28">
        <v>235.43097011532183</v>
      </c>
      <c r="DU116" s="28">
        <v>75.474936881597088</v>
      </c>
      <c r="DV116" s="28">
        <v>329.67004481326398</v>
      </c>
      <c r="DW116" s="28">
        <v>1.0393003033254167</v>
      </c>
      <c r="DX116" s="28">
        <v>174.23977696346321</v>
      </c>
      <c r="DY116" s="28">
        <v>779.5174914693273</v>
      </c>
      <c r="DZ116" s="28">
        <v>1864.9595417210996</v>
      </c>
      <c r="EA116" s="28">
        <v>314.74091005688462</v>
      </c>
      <c r="EB116" s="28">
        <v>24148.745931024823</v>
      </c>
      <c r="EC116" s="28">
        <v>2555.5814029905355</v>
      </c>
      <c r="ED116" s="28">
        <v>270.65046644370773</v>
      </c>
      <c r="EE116" s="28">
        <v>110.68046361983876</v>
      </c>
      <c r="EF116" s="28">
        <v>2650.1386760400333</v>
      </c>
      <c r="EG116" s="28">
        <v>2052.3202332905635</v>
      </c>
      <c r="EH116" s="28">
        <v>56.385878546014396</v>
      </c>
      <c r="EI116" s="28">
        <v>0</v>
      </c>
      <c r="EJ116" s="28">
        <v>42.444020336306394</v>
      </c>
      <c r="EK116" s="28">
        <v>1239.4926829098827</v>
      </c>
      <c r="EL116" s="28">
        <v>1404.4682097402524</v>
      </c>
      <c r="EM116" s="28">
        <v>94.2785640055898</v>
      </c>
      <c r="EN116" s="28">
        <v>84.004985440703052</v>
      </c>
      <c r="EO116" s="28">
        <v>0</v>
      </c>
      <c r="EP116" s="28">
        <v>194.86270944501359</v>
      </c>
      <c r="EQ116" s="28">
        <v>6.2006867949348337</v>
      </c>
      <c r="ER116" s="28">
        <v>0</v>
      </c>
      <c r="ES116" s="28">
        <f t="shared" si="2"/>
        <v>152515.78374321832</v>
      </c>
      <c r="ET116" s="28">
        <v>26796.315194614275</v>
      </c>
      <c r="EU116" s="28">
        <v>0</v>
      </c>
      <c r="EV116" s="28">
        <v>0</v>
      </c>
      <c r="EW116" s="28">
        <v>11458.009920808448</v>
      </c>
      <c r="EX116" s="28">
        <v>0</v>
      </c>
      <c r="EY116" s="28">
        <v>0</v>
      </c>
      <c r="EZ116" s="28">
        <v>66.365694802271705</v>
      </c>
      <c r="FA116" s="28">
        <f t="shared" si="3"/>
        <v>190836.47455344332</v>
      </c>
      <c r="FB116" s="33">
        <f>+FA116-Cuadro_Oferta_2013!EX116</f>
        <v>0</v>
      </c>
      <c r="AMC116"/>
      <c r="AMD116"/>
      <c r="AME116"/>
      <c r="AMF116"/>
      <c r="AMG116"/>
      <c r="AMH116"/>
      <c r="AMI116"/>
      <c r="AMJ116"/>
    </row>
    <row r="117" spans="1:1024" s="5" customFormat="1" ht="25.5" x14ac:dyDescent="0.25">
      <c r="A117" s="9">
        <v>113</v>
      </c>
      <c r="B117" s="22"/>
      <c r="C117" s="24" t="s">
        <v>510</v>
      </c>
      <c r="D117" s="25" t="s">
        <v>511</v>
      </c>
      <c r="E117" s="28">
        <v>0.53407897590508324</v>
      </c>
      <c r="F117" s="28">
        <v>0</v>
      </c>
      <c r="G117" s="28">
        <v>14.481625474300785</v>
      </c>
      <c r="H117" s="28">
        <v>126.29458227833211</v>
      </c>
      <c r="I117" s="28">
        <v>339.75701887953159</v>
      </c>
      <c r="J117" s="28">
        <v>19.887517029650262</v>
      </c>
      <c r="K117" s="28">
        <v>0</v>
      </c>
      <c r="L117" s="28">
        <v>7.7235231978910326</v>
      </c>
      <c r="M117" s="28">
        <v>0</v>
      </c>
      <c r="N117" s="28">
        <v>0</v>
      </c>
      <c r="O117" s="28">
        <v>172.34507521919289</v>
      </c>
      <c r="P117" s="28">
        <v>33.102843075455631</v>
      </c>
      <c r="Q117" s="28">
        <v>227.36242600194316</v>
      </c>
      <c r="R117" s="28">
        <v>104.69786548982161</v>
      </c>
      <c r="S117" s="28">
        <v>0</v>
      </c>
      <c r="T117" s="28">
        <v>4533.549057731052</v>
      </c>
      <c r="U117" s="28">
        <v>102.15508216090841</v>
      </c>
      <c r="V117" s="28">
        <v>35.709341320330431</v>
      </c>
      <c r="W117" s="28">
        <v>462.05876222522454</v>
      </c>
      <c r="X117" s="28">
        <v>0</v>
      </c>
      <c r="Y117" s="28">
        <v>377.00659264198623</v>
      </c>
      <c r="Z117" s="28">
        <v>2658.7201799830273</v>
      </c>
      <c r="AA117" s="28">
        <v>59.014182479802315</v>
      </c>
      <c r="AB117" s="28">
        <v>63.658018769675778</v>
      </c>
      <c r="AC117" s="28">
        <v>307.25744974795953</v>
      </c>
      <c r="AD117" s="28">
        <v>582.07599932481548</v>
      </c>
      <c r="AE117" s="28">
        <v>176.42403448960047</v>
      </c>
      <c r="AF117" s="28">
        <v>114.76747893048017</v>
      </c>
      <c r="AG117" s="28">
        <v>43.203251117625662</v>
      </c>
      <c r="AH117" s="28">
        <v>1866.412630178678</v>
      </c>
      <c r="AI117" s="28">
        <v>0</v>
      </c>
      <c r="AJ117" s="28">
        <v>12.608320568489418</v>
      </c>
      <c r="AK117" s="28">
        <v>410.44870772731269</v>
      </c>
      <c r="AL117" s="28">
        <v>384.69594737633241</v>
      </c>
      <c r="AM117" s="28">
        <v>358.3125996121471</v>
      </c>
      <c r="AN117" s="28">
        <v>554.99313780801606</v>
      </c>
      <c r="AO117" s="28">
        <v>125.79599183244576</v>
      </c>
      <c r="AP117" s="28">
        <v>87.000436388287298</v>
      </c>
      <c r="AQ117" s="28">
        <v>236.85289023787465</v>
      </c>
      <c r="AR117" s="28">
        <v>170.69054033708409</v>
      </c>
      <c r="AS117" s="28">
        <v>880.449963242276</v>
      </c>
      <c r="AT117" s="28">
        <v>31.715984040769737</v>
      </c>
      <c r="AU117" s="28">
        <v>65.563103448193516</v>
      </c>
      <c r="AV117" s="28">
        <v>22.863582423685543</v>
      </c>
      <c r="AW117" s="28">
        <v>43.150925418358192</v>
      </c>
      <c r="AX117" s="28">
        <v>226.49023253634013</v>
      </c>
      <c r="AY117" s="28">
        <v>321.16280781680734</v>
      </c>
      <c r="AZ117" s="28">
        <v>125.58802671704025</v>
      </c>
      <c r="BA117" s="28">
        <v>43.325933176872503</v>
      </c>
      <c r="BB117" s="28">
        <v>668.31681456834315</v>
      </c>
      <c r="BC117" s="28">
        <v>203.54292500821646</v>
      </c>
      <c r="BD117" s="28">
        <v>329.59168372289582</v>
      </c>
      <c r="BE117" s="28">
        <v>633.32252967996385</v>
      </c>
      <c r="BF117" s="28">
        <v>83.050709315528906</v>
      </c>
      <c r="BG117" s="28">
        <v>20.188539463438694</v>
      </c>
      <c r="BH117" s="28">
        <v>46.739145992286467</v>
      </c>
      <c r="BI117" s="28">
        <v>564.18405045372356</v>
      </c>
      <c r="BJ117" s="28">
        <v>756.35663269383417</v>
      </c>
      <c r="BK117" s="28">
        <v>0</v>
      </c>
      <c r="BL117" s="28">
        <v>558.05084952796688</v>
      </c>
      <c r="BM117" s="28">
        <v>8.4400515616018073</v>
      </c>
      <c r="BN117" s="28">
        <v>47.726525927852236</v>
      </c>
      <c r="BO117" s="28">
        <v>264.26551898374049</v>
      </c>
      <c r="BP117" s="28">
        <v>16.160168649265426</v>
      </c>
      <c r="BQ117" s="28">
        <v>224.10174608921943</v>
      </c>
      <c r="BR117" s="28">
        <v>1233.8006481902364</v>
      </c>
      <c r="BS117" s="28">
        <v>797.66878913300297</v>
      </c>
      <c r="BT117" s="28">
        <v>85.388518631091671</v>
      </c>
      <c r="BU117" s="28">
        <v>35.75127350978066</v>
      </c>
      <c r="BV117" s="28">
        <v>3245.038685633644</v>
      </c>
      <c r="BW117" s="28">
        <v>226.96616410440899</v>
      </c>
      <c r="BX117" s="28">
        <v>499.34195807806418</v>
      </c>
      <c r="BY117" s="28">
        <v>22.026074856039848</v>
      </c>
      <c r="BZ117" s="28">
        <v>105.2274036498889</v>
      </c>
      <c r="CA117" s="28">
        <v>1512.9444890303071</v>
      </c>
      <c r="CB117" s="28">
        <v>51.052555065036579</v>
      </c>
      <c r="CC117" s="28">
        <v>45.443039357099238</v>
      </c>
      <c r="CD117" s="28">
        <v>376.10695521529829</v>
      </c>
      <c r="CE117" s="28">
        <v>996.85030031231645</v>
      </c>
      <c r="CF117" s="28">
        <v>1028.3114372987263</v>
      </c>
      <c r="CG117" s="28">
        <v>2375.8335048597232</v>
      </c>
      <c r="CH117" s="28">
        <v>974.21618996287225</v>
      </c>
      <c r="CI117" s="28">
        <v>385.58515406294333</v>
      </c>
      <c r="CJ117" s="28">
        <v>35.862746705388417</v>
      </c>
      <c r="CK117" s="28">
        <v>323.10098140905058</v>
      </c>
      <c r="CL117" s="28">
        <v>2634.2355330902164</v>
      </c>
      <c r="CM117" s="28">
        <v>0</v>
      </c>
      <c r="CN117" s="28">
        <v>0</v>
      </c>
      <c r="CO117" s="28">
        <v>165.62899697491196</v>
      </c>
      <c r="CP117" s="28">
        <v>4493.2259378722129</v>
      </c>
      <c r="CQ117" s="28">
        <v>1072.9122890714934</v>
      </c>
      <c r="CR117" s="28">
        <v>1545.0796837165872</v>
      </c>
      <c r="CS117" s="28">
        <v>0</v>
      </c>
      <c r="CT117" s="28">
        <v>2114.4190308597849</v>
      </c>
      <c r="CU117" s="28">
        <v>396.77280949724093</v>
      </c>
      <c r="CV117" s="28">
        <v>2533.5957010569923</v>
      </c>
      <c r="CW117" s="28">
        <v>1111.1624831867766</v>
      </c>
      <c r="CX117" s="28">
        <v>588.97743896841075</v>
      </c>
      <c r="CY117" s="28">
        <v>1233.1882392088639</v>
      </c>
      <c r="CZ117" s="28">
        <v>176.89365176562248</v>
      </c>
      <c r="DA117" s="28">
        <v>4259.2248663457294</v>
      </c>
      <c r="DB117" s="28">
        <v>4365.8442658855929</v>
      </c>
      <c r="DC117" s="28">
        <v>235.02203403780425</v>
      </c>
      <c r="DD117" s="28">
        <v>1195.489685766813</v>
      </c>
      <c r="DE117" s="28">
        <v>3510.2916186811872</v>
      </c>
      <c r="DF117" s="28">
        <v>0</v>
      </c>
      <c r="DG117" s="28">
        <v>1420.0945583372215</v>
      </c>
      <c r="DH117" s="28">
        <v>78.846384393125177</v>
      </c>
      <c r="DI117" s="28">
        <v>11178.482311644988</v>
      </c>
      <c r="DJ117" s="28">
        <v>387.62938457430738</v>
      </c>
      <c r="DK117" s="28">
        <v>4724.495581706231</v>
      </c>
      <c r="DL117" s="28">
        <v>1799.1803457670874</v>
      </c>
      <c r="DM117" s="28">
        <v>14542.311049207308</v>
      </c>
      <c r="DN117" s="28">
        <v>3962.8416940793691</v>
      </c>
      <c r="DO117" s="28">
        <v>2337.8761091614597</v>
      </c>
      <c r="DP117" s="28">
        <v>225.71031085467598</v>
      </c>
      <c r="DQ117" s="28">
        <v>12114.140016937867</v>
      </c>
      <c r="DR117" s="28">
        <v>1403.3153519028006</v>
      </c>
      <c r="DS117" s="28">
        <v>211.93390155058981</v>
      </c>
      <c r="DT117" s="28">
        <v>525.50286475564064</v>
      </c>
      <c r="DU117" s="28">
        <v>163.54337121122106</v>
      </c>
      <c r="DV117" s="28">
        <v>1123.186108626121</v>
      </c>
      <c r="DW117" s="28">
        <v>2.2523354340595656</v>
      </c>
      <c r="DX117" s="28">
        <v>304.26907639873076</v>
      </c>
      <c r="DY117" s="28">
        <v>2726.6319059500206</v>
      </c>
      <c r="DZ117" s="28">
        <v>1020.8026478432608</v>
      </c>
      <c r="EA117" s="28">
        <v>391.28731178014914</v>
      </c>
      <c r="EB117" s="28">
        <v>17806.698272173409</v>
      </c>
      <c r="EC117" s="28">
        <v>168.17547440973721</v>
      </c>
      <c r="ED117" s="28">
        <v>0</v>
      </c>
      <c r="EE117" s="28">
        <v>136.00597799357493</v>
      </c>
      <c r="EF117" s="28">
        <v>6346.6612367705102</v>
      </c>
      <c r="EG117" s="28">
        <v>4345.9441373181544</v>
      </c>
      <c r="EH117" s="28">
        <v>149.02495866141192</v>
      </c>
      <c r="EI117" s="28">
        <v>0</v>
      </c>
      <c r="EJ117" s="28">
        <v>18.662356580945158</v>
      </c>
      <c r="EK117" s="28">
        <v>638.7500173196762</v>
      </c>
      <c r="EL117" s="28">
        <v>513.10861508644973</v>
      </c>
      <c r="EM117" s="28">
        <v>513.69970023655026</v>
      </c>
      <c r="EN117" s="28">
        <v>96.746795560110897</v>
      </c>
      <c r="EO117" s="28">
        <v>929.91756369238351</v>
      </c>
      <c r="EP117" s="28">
        <v>29.144919743879818</v>
      </c>
      <c r="EQ117" s="28">
        <v>53.985770594206926</v>
      </c>
      <c r="ER117" s="28">
        <v>0</v>
      </c>
      <c r="ES117" s="28">
        <f t="shared" si="2"/>
        <v>159333.28519237781</v>
      </c>
      <c r="ET117" s="28">
        <v>2343.2427718437548</v>
      </c>
      <c r="EU117" s="28">
        <v>0</v>
      </c>
      <c r="EV117" s="28">
        <v>0</v>
      </c>
      <c r="EW117" s="28">
        <v>0</v>
      </c>
      <c r="EX117" s="28">
        <v>0</v>
      </c>
      <c r="EY117" s="28">
        <v>0</v>
      </c>
      <c r="EZ117" s="28">
        <v>0</v>
      </c>
      <c r="FA117" s="28">
        <f t="shared" si="3"/>
        <v>161676.52796422158</v>
      </c>
      <c r="FB117" s="33">
        <f>+FA117-Cuadro_Oferta_2013!EX117</f>
        <v>0</v>
      </c>
      <c r="AMC117"/>
      <c r="AMD117"/>
      <c r="AME117"/>
      <c r="AMF117"/>
      <c r="AMG117"/>
      <c r="AMH117"/>
      <c r="AMI117"/>
      <c r="AMJ117"/>
    </row>
    <row r="118" spans="1:1024" s="5" customFormat="1" ht="51" x14ac:dyDescent="0.25">
      <c r="A118" s="9">
        <v>114</v>
      </c>
      <c r="B118" s="22"/>
      <c r="C118" s="24" t="s">
        <v>512</v>
      </c>
      <c r="D118" s="25" t="s">
        <v>513</v>
      </c>
      <c r="E118" s="28">
        <v>0</v>
      </c>
      <c r="F118" s="28">
        <v>0</v>
      </c>
      <c r="G118" s="28">
        <v>0</v>
      </c>
      <c r="H118" s="28">
        <v>0</v>
      </c>
      <c r="I118" s="28">
        <v>0</v>
      </c>
      <c r="J118" s="28">
        <v>0</v>
      </c>
      <c r="K118" s="28">
        <v>0</v>
      </c>
      <c r="L118" s="28">
        <v>0</v>
      </c>
      <c r="M118" s="28">
        <v>0</v>
      </c>
      <c r="N118" s="28">
        <v>0</v>
      </c>
      <c r="O118" s="28">
        <v>0</v>
      </c>
      <c r="P118" s="28">
        <v>15.618173925681869</v>
      </c>
      <c r="Q118" s="28">
        <v>17.201372901703461</v>
      </c>
      <c r="R118" s="28">
        <v>11.409988682486739</v>
      </c>
      <c r="S118" s="28">
        <v>0</v>
      </c>
      <c r="T118" s="28">
        <v>1366.6162540715909</v>
      </c>
      <c r="U118" s="28">
        <v>0</v>
      </c>
      <c r="V118" s="28">
        <v>0</v>
      </c>
      <c r="W118" s="28">
        <v>168.22806982133449</v>
      </c>
      <c r="X118" s="28">
        <v>0</v>
      </c>
      <c r="Y118" s="28">
        <v>0</v>
      </c>
      <c r="Z118" s="28">
        <v>0</v>
      </c>
      <c r="AA118" s="28">
        <v>0</v>
      </c>
      <c r="AB118" s="28">
        <v>69.858509095474659</v>
      </c>
      <c r="AC118" s="28">
        <v>0</v>
      </c>
      <c r="AD118" s="28">
        <v>238.68203794605509</v>
      </c>
      <c r="AE118" s="28">
        <v>0</v>
      </c>
      <c r="AF118" s="28">
        <v>0</v>
      </c>
      <c r="AG118" s="28">
        <v>19.209022646952985</v>
      </c>
      <c r="AH118" s="28">
        <v>13.400727480397151</v>
      </c>
      <c r="AI118" s="28">
        <v>0</v>
      </c>
      <c r="AJ118" s="28">
        <v>0</v>
      </c>
      <c r="AK118" s="28">
        <v>215.31736345062342</v>
      </c>
      <c r="AL118" s="28">
        <v>93.49333486526271</v>
      </c>
      <c r="AM118" s="28">
        <v>620.81578980805898</v>
      </c>
      <c r="AN118" s="28">
        <v>199.88159137686642</v>
      </c>
      <c r="AO118" s="28">
        <v>4.7547809056467091E-2</v>
      </c>
      <c r="AP118" s="28">
        <v>675.79201010850886</v>
      </c>
      <c r="AQ118" s="28">
        <v>260.14357049018889</v>
      </c>
      <c r="AR118" s="28">
        <v>169.37891148076696</v>
      </c>
      <c r="AS118" s="28">
        <v>1310.3992972507426</v>
      </c>
      <c r="AT118" s="28">
        <v>0.38864695718682113</v>
      </c>
      <c r="AU118" s="28">
        <v>31.825233720535302</v>
      </c>
      <c r="AV118" s="28">
        <v>9.5816433238165395</v>
      </c>
      <c r="AW118" s="28">
        <v>100.26295544307399</v>
      </c>
      <c r="AX118" s="28">
        <v>247.89178704151766</v>
      </c>
      <c r="AY118" s="28">
        <v>7394.906662725105</v>
      </c>
      <c r="AZ118" s="28">
        <v>42.972613098493021</v>
      </c>
      <c r="BA118" s="28">
        <v>67.989373206429121</v>
      </c>
      <c r="BB118" s="28">
        <v>1004.1550086808447</v>
      </c>
      <c r="BC118" s="28">
        <v>269.48967378853433</v>
      </c>
      <c r="BD118" s="28">
        <v>1.2229912469882582</v>
      </c>
      <c r="BE118" s="28">
        <v>23.959891120256863</v>
      </c>
      <c r="BF118" s="28">
        <v>0.88665482489899383</v>
      </c>
      <c r="BG118" s="28">
        <v>0</v>
      </c>
      <c r="BH118" s="28">
        <v>6.0864293097089988</v>
      </c>
      <c r="BI118" s="28">
        <v>707.38907755157527</v>
      </c>
      <c r="BJ118" s="28">
        <v>436.43781905249517</v>
      </c>
      <c r="BK118" s="28">
        <v>0</v>
      </c>
      <c r="BL118" s="28">
        <v>329.01699590745324</v>
      </c>
      <c r="BM118" s="28">
        <v>0.42539098875757336</v>
      </c>
      <c r="BN118" s="28">
        <v>0</v>
      </c>
      <c r="BO118" s="28">
        <v>773.3202321595071</v>
      </c>
      <c r="BP118" s="28">
        <v>0</v>
      </c>
      <c r="BQ118" s="28">
        <v>482.28863496819304</v>
      </c>
      <c r="BR118" s="28">
        <v>504.44342151234019</v>
      </c>
      <c r="BS118" s="28">
        <v>1578.2621809040108</v>
      </c>
      <c r="BT118" s="28">
        <v>22.561642489236345</v>
      </c>
      <c r="BU118" s="28">
        <v>2.157948102169688</v>
      </c>
      <c r="BV118" s="28">
        <v>1215.1565911424536</v>
      </c>
      <c r="BW118" s="28">
        <v>53.862949257734471</v>
      </c>
      <c r="BX118" s="28">
        <v>364.71247043113362</v>
      </c>
      <c r="BY118" s="28">
        <v>22.946837449822695</v>
      </c>
      <c r="BZ118" s="28">
        <v>37.324928554658129</v>
      </c>
      <c r="CA118" s="28">
        <v>5875.1512031251978</v>
      </c>
      <c r="CB118" s="28">
        <v>21.668034900205534</v>
      </c>
      <c r="CC118" s="28">
        <v>0</v>
      </c>
      <c r="CD118" s="28">
        <v>423.3954015671822</v>
      </c>
      <c r="CE118" s="28">
        <v>5618.3483675693333</v>
      </c>
      <c r="CF118" s="28">
        <v>132.32710055880017</v>
      </c>
      <c r="CG118" s="28">
        <v>399.02312735347186</v>
      </c>
      <c r="CH118" s="28">
        <v>4841.3843507168613</v>
      </c>
      <c r="CI118" s="28">
        <v>34.358003237457019</v>
      </c>
      <c r="CJ118" s="28">
        <v>0</v>
      </c>
      <c r="CK118" s="28">
        <v>302.42261926175547</v>
      </c>
      <c r="CL118" s="28">
        <v>4.5385197405042028</v>
      </c>
      <c r="CM118" s="28">
        <v>1.8778922146832011</v>
      </c>
      <c r="CN118" s="28">
        <v>72.147345405308386</v>
      </c>
      <c r="CO118" s="28">
        <v>1405.5862762360246</v>
      </c>
      <c r="CP118" s="28">
        <v>22.054979740059903</v>
      </c>
      <c r="CQ118" s="28">
        <v>12040.291943631513</v>
      </c>
      <c r="CR118" s="28">
        <v>80.302478051988132</v>
      </c>
      <c r="CS118" s="28">
        <v>0</v>
      </c>
      <c r="CT118" s="28">
        <v>578.05338178478598</v>
      </c>
      <c r="CU118" s="28">
        <v>0</v>
      </c>
      <c r="CV118" s="28">
        <v>6531.9239868243358</v>
      </c>
      <c r="CW118" s="28">
        <v>153.4117328865905</v>
      </c>
      <c r="CX118" s="28">
        <v>421.83864984608465</v>
      </c>
      <c r="CY118" s="28">
        <v>4964.1225422712687</v>
      </c>
      <c r="CZ118" s="28">
        <v>14877.692899477177</v>
      </c>
      <c r="DA118" s="28">
        <v>4064.1291154534306</v>
      </c>
      <c r="DB118" s="28">
        <v>316.2711572763294</v>
      </c>
      <c r="DC118" s="28">
        <v>328.52864214253941</v>
      </c>
      <c r="DD118" s="28">
        <v>5495.9214089453335</v>
      </c>
      <c r="DE118" s="28">
        <v>3710.9981306026129</v>
      </c>
      <c r="DF118" s="28">
        <v>0</v>
      </c>
      <c r="DG118" s="28">
        <v>1262.5747242389639</v>
      </c>
      <c r="DH118" s="28">
        <v>1948.9681817000405</v>
      </c>
      <c r="DI118" s="28">
        <v>2043.8041113404024</v>
      </c>
      <c r="DJ118" s="28">
        <v>152.96839337579627</v>
      </c>
      <c r="DK118" s="28">
        <v>10384.577880259871</v>
      </c>
      <c r="DL118" s="28">
        <v>779.58077254357454</v>
      </c>
      <c r="DM118" s="28">
        <v>505.13867693172085</v>
      </c>
      <c r="DN118" s="28">
        <v>16570.778136013538</v>
      </c>
      <c r="DO118" s="28">
        <v>763.49578424729134</v>
      </c>
      <c r="DP118" s="28">
        <v>438.03646889913847</v>
      </c>
      <c r="DQ118" s="28">
        <v>7560.6050854232335</v>
      </c>
      <c r="DR118" s="28">
        <v>1899.8077880893852</v>
      </c>
      <c r="DS118" s="28">
        <v>61.475041160569226</v>
      </c>
      <c r="DT118" s="28">
        <v>265.32743968246649</v>
      </c>
      <c r="DU118" s="28">
        <v>84.964853864864253</v>
      </c>
      <c r="DV118" s="28">
        <v>377.61031055731956</v>
      </c>
      <c r="DW118" s="28">
        <v>1.1659486413941995</v>
      </c>
      <c r="DX118" s="28">
        <v>3.3311528928477059E-2</v>
      </c>
      <c r="DY118" s="28">
        <v>421.53437250814284</v>
      </c>
      <c r="DZ118" s="28">
        <v>600.47245965634158</v>
      </c>
      <c r="EA118" s="28">
        <v>44.051881899945698</v>
      </c>
      <c r="EB118" s="28">
        <v>6916.4410121055625</v>
      </c>
      <c r="EC118" s="28">
        <v>2886.5283381048498</v>
      </c>
      <c r="ED118" s="28">
        <v>87.446314121761901</v>
      </c>
      <c r="EE118" s="28">
        <v>6.6743875103414681E-5</v>
      </c>
      <c r="EF118" s="28">
        <v>867.3033550645921</v>
      </c>
      <c r="EG118" s="28">
        <v>6416.9215606390071</v>
      </c>
      <c r="EH118" s="28">
        <v>8.8071417681922579</v>
      </c>
      <c r="EI118" s="28">
        <v>47.048026309589829</v>
      </c>
      <c r="EJ118" s="28">
        <v>33.631490039638066</v>
      </c>
      <c r="EK118" s="28">
        <v>492.61591487481786</v>
      </c>
      <c r="EL118" s="28">
        <v>831.41322423223767</v>
      </c>
      <c r="EM118" s="28">
        <v>129.41017730532727</v>
      </c>
      <c r="EN118" s="28">
        <v>17.642276332802279</v>
      </c>
      <c r="EO118" s="28">
        <v>0</v>
      </c>
      <c r="EP118" s="28">
        <v>0</v>
      </c>
      <c r="EQ118" s="28">
        <v>0</v>
      </c>
      <c r="ER118" s="28">
        <v>0</v>
      </c>
      <c r="ES118" s="28">
        <f t="shared" si="2"/>
        <v>158817.37006919671</v>
      </c>
      <c r="ET118" s="28">
        <v>0</v>
      </c>
      <c r="EU118" s="28">
        <v>0</v>
      </c>
      <c r="EV118" s="28">
        <v>0</v>
      </c>
      <c r="EW118" s="28">
        <v>0</v>
      </c>
      <c r="EX118" s="28">
        <v>0</v>
      </c>
      <c r="EY118" s="28">
        <v>0</v>
      </c>
      <c r="EZ118" s="28">
        <v>372949.79207863577</v>
      </c>
      <c r="FA118" s="28">
        <f t="shared" si="3"/>
        <v>531767.16214783245</v>
      </c>
      <c r="FB118" s="33">
        <f>+FA118-Cuadro_Oferta_2013!EX118</f>
        <v>0</v>
      </c>
      <c r="AMC118"/>
      <c r="AMD118"/>
      <c r="AME118"/>
      <c r="AMF118"/>
      <c r="AMG118"/>
      <c r="AMH118"/>
      <c r="AMI118"/>
      <c r="AMJ118"/>
    </row>
    <row r="119" spans="1:1024" s="5" customFormat="1" ht="25.5" x14ac:dyDescent="0.25">
      <c r="A119" s="9">
        <v>115</v>
      </c>
      <c r="B119" s="22"/>
      <c r="C119" s="24" t="s">
        <v>514</v>
      </c>
      <c r="D119" s="25" t="s">
        <v>515</v>
      </c>
      <c r="E119" s="28">
        <v>0</v>
      </c>
      <c r="F119" s="28">
        <v>0</v>
      </c>
      <c r="G119" s="28">
        <v>10.075861117465877</v>
      </c>
      <c r="H119" s="28">
        <v>28.029682760662059</v>
      </c>
      <c r="I119" s="28">
        <v>83.472990431051556</v>
      </c>
      <c r="J119" s="28">
        <v>10.972489566992799</v>
      </c>
      <c r="K119" s="28">
        <v>10.065780706588566</v>
      </c>
      <c r="L119" s="28">
        <v>4.3527007692119941</v>
      </c>
      <c r="M119" s="28">
        <v>41.492790436529837</v>
      </c>
      <c r="N119" s="28">
        <v>55.574861910409496</v>
      </c>
      <c r="O119" s="28">
        <v>163.9907808156097</v>
      </c>
      <c r="P119" s="28">
        <v>19.795802498312945</v>
      </c>
      <c r="Q119" s="28">
        <v>24.630366248178738</v>
      </c>
      <c r="R119" s="28">
        <v>290.21890023275859</v>
      </c>
      <c r="S119" s="28">
        <v>9.2007918406005818</v>
      </c>
      <c r="T119" s="28">
        <v>1726.7704135058868</v>
      </c>
      <c r="U119" s="28">
        <v>25.402990041685435</v>
      </c>
      <c r="V119" s="28">
        <v>130.02783653236969</v>
      </c>
      <c r="W119" s="28">
        <v>485.44042544230882</v>
      </c>
      <c r="X119" s="28">
        <v>6.9449577113989021</v>
      </c>
      <c r="Y119" s="28">
        <v>28.84835975833991</v>
      </c>
      <c r="Z119" s="28">
        <v>114.97355281064016</v>
      </c>
      <c r="AA119" s="28">
        <v>1.2963463157994508</v>
      </c>
      <c r="AB119" s="28">
        <v>69.671928014554652</v>
      </c>
      <c r="AC119" s="28">
        <v>13.173192429848015</v>
      </c>
      <c r="AD119" s="28">
        <v>440.43790637323531</v>
      </c>
      <c r="AE119" s="28">
        <v>15.964703335960706</v>
      </c>
      <c r="AF119" s="28">
        <v>2.2941888286210763</v>
      </c>
      <c r="AG119" s="28">
        <v>39.752811468227087</v>
      </c>
      <c r="AH119" s="28">
        <v>1075.6526262887569</v>
      </c>
      <c r="AI119" s="28">
        <v>0</v>
      </c>
      <c r="AJ119" s="28">
        <v>0</v>
      </c>
      <c r="AK119" s="28">
        <v>243.34039962880505</v>
      </c>
      <c r="AL119" s="28">
        <v>940.80725288848544</v>
      </c>
      <c r="AM119" s="28">
        <v>161.51695862412262</v>
      </c>
      <c r="AN119" s="28">
        <v>691.78140603481472</v>
      </c>
      <c r="AO119" s="28">
        <v>45.658528955335171</v>
      </c>
      <c r="AP119" s="28">
        <v>347.07996862140135</v>
      </c>
      <c r="AQ119" s="28">
        <v>139.36049457904102</v>
      </c>
      <c r="AR119" s="28">
        <v>579.20856846537117</v>
      </c>
      <c r="AS119" s="28">
        <v>1326.864740022357</v>
      </c>
      <c r="AT119" s="28">
        <v>275.72907634216125</v>
      </c>
      <c r="AU119" s="28">
        <v>105.80027803994763</v>
      </c>
      <c r="AV119" s="28">
        <v>108.74032940054883</v>
      </c>
      <c r="AW119" s="28">
        <v>76.859243464444006</v>
      </c>
      <c r="AX119" s="28">
        <v>99.366951445300799</v>
      </c>
      <c r="AY119" s="28">
        <v>369.99280637792714</v>
      </c>
      <c r="AZ119" s="28">
        <v>176.95681471989272</v>
      </c>
      <c r="BA119" s="28">
        <v>7.577428321495006</v>
      </c>
      <c r="BB119" s="28">
        <v>581.94866546780452</v>
      </c>
      <c r="BC119" s="28">
        <v>61.8767385150556</v>
      </c>
      <c r="BD119" s="28">
        <v>21.164566807766541</v>
      </c>
      <c r="BE119" s="28">
        <v>105.82731167727169</v>
      </c>
      <c r="BF119" s="28">
        <v>5.5760361271473862</v>
      </c>
      <c r="BG119" s="28">
        <v>1.3470294037329942</v>
      </c>
      <c r="BH119" s="28">
        <v>392.55118161489708</v>
      </c>
      <c r="BI119" s="28">
        <v>58.775497846557862</v>
      </c>
      <c r="BJ119" s="28">
        <v>251.01004962058343</v>
      </c>
      <c r="BK119" s="28">
        <v>0</v>
      </c>
      <c r="BL119" s="28">
        <v>726.80849948847106</v>
      </c>
      <c r="BM119" s="28">
        <v>8.6769632098468747</v>
      </c>
      <c r="BN119" s="28">
        <v>71.037011889998112</v>
      </c>
      <c r="BO119" s="28">
        <v>220.11070193700795</v>
      </c>
      <c r="BP119" s="28">
        <v>49.835669657922807</v>
      </c>
      <c r="BQ119" s="28">
        <v>759.17409329194493</v>
      </c>
      <c r="BR119" s="28">
        <v>15.928980914591184</v>
      </c>
      <c r="BS119" s="28">
        <v>218.96207629182598</v>
      </c>
      <c r="BT119" s="28">
        <v>361.22463697037421</v>
      </c>
      <c r="BU119" s="28">
        <v>4.2162224416559857</v>
      </c>
      <c r="BV119" s="28">
        <v>650.35654819447393</v>
      </c>
      <c r="BW119" s="28">
        <v>46.857998611977848</v>
      </c>
      <c r="BX119" s="28">
        <v>139.27913883407408</v>
      </c>
      <c r="BY119" s="28">
        <v>24.782453189052426</v>
      </c>
      <c r="BZ119" s="28">
        <v>31.80489611708067</v>
      </c>
      <c r="CA119" s="28">
        <v>186.13300671740555</v>
      </c>
      <c r="CB119" s="28">
        <v>1.5631768512364934</v>
      </c>
      <c r="CC119" s="28">
        <v>23.880634573745382</v>
      </c>
      <c r="CD119" s="28">
        <v>546.23375702219346</v>
      </c>
      <c r="CE119" s="28">
        <v>1984.2061396670806</v>
      </c>
      <c r="CF119" s="28">
        <v>36.861217317160353</v>
      </c>
      <c r="CG119" s="28">
        <v>3712.4589718743036</v>
      </c>
      <c r="CH119" s="28">
        <v>4075.9860201640049</v>
      </c>
      <c r="CI119" s="28">
        <v>2508.6069260564045</v>
      </c>
      <c r="CJ119" s="28">
        <v>30.801429878511094</v>
      </c>
      <c r="CK119" s="28">
        <v>315.99133613433355</v>
      </c>
      <c r="CL119" s="28">
        <v>30117.013636010241</v>
      </c>
      <c r="CM119" s="28">
        <v>46881.514449007875</v>
      </c>
      <c r="CN119" s="28">
        <v>11453.841690705336</v>
      </c>
      <c r="CO119" s="28">
        <v>104010.10559580324</v>
      </c>
      <c r="CP119" s="28">
        <v>11345.870875485001</v>
      </c>
      <c r="CQ119" s="28">
        <v>2459.3924300603053</v>
      </c>
      <c r="CR119" s="28">
        <v>527.22731852965273</v>
      </c>
      <c r="CS119" s="28">
        <v>0</v>
      </c>
      <c r="CT119" s="28">
        <v>1192.1124755990056</v>
      </c>
      <c r="CU119" s="28">
        <v>822.61364578017026</v>
      </c>
      <c r="CV119" s="28">
        <v>461.6152112289675</v>
      </c>
      <c r="CW119" s="28">
        <v>0</v>
      </c>
      <c r="CX119" s="28">
        <v>26.572957219287773</v>
      </c>
      <c r="CY119" s="28">
        <v>522.68028298731747</v>
      </c>
      <c r="CZ119" s="28">
        <v>42.962282485252061</v>
      </c>
      <c r="DA119" s="28">
        <v>339.12592394227914</v>
      </c>
      <c r="DB119" s="28">
        <v>722.43766250118108</v>
      </c>
      <c r="DC119" s="28">
        <v>10.104956281933706</v>
      </c>
      <c r="DD119" s="28">
        <v>786.0588778154297</v>
      </c>
      <c r="DE119" s="28">
        <v>282.0369526914659</v>
      </c>
      <c r="DF119" s="28">
        <v>53.841204227411083</v>
      </c>
      <c r="DG119" s="28">
        <v>679.30498430815567</v>
      </c>
      <c r="DH119" s="28">
        <v>105.44090122412757</v>
      </c>
      <c r="DI119" s="28">
        <v>69.667991833974398</v>
      </c>
      <c r="DJ119" s="28">
        <v>43.878437353823799</v>
      </c>
      <c r="DK119" s="28">
        <v>13227.73577878435</v>
      </c>
      <c r="DL119" s="28">
        <v>86.355071750506951</v>
      </c>
      <c r="DM119" s="28">
        <v>43.118632965364391</v>
      </c>
      <c r="DN119" s="28">
        <v>316.44699572039912</v>
      </c>
      <c r="DO119" s="28">
        <v>16745.73658679521</v>
      </c>
      <c r="DP119" s="28">
        <v>710.52744863112048</v>
      </c>
      <c r="DQ119" s="28">
        <v>125.12334343819619</v>
      </c>
      <c r="DR119" s="28">
        <v>1260.8380108361737</v>
      </c>
      <c r="DS119" s="28">
        <v>0</v>
      </c>
      <c r="DT119" s="28">
        <v>183.39413015446968</v>
      </c>
      <c r="DU119" s="28">
        <v>52.215307086760028</v>
      </c>
      <c r="DV119" s="28">
        <v>263.80782221871976</v>
      </c>
      <c r="DW119" s="28">
        <v>0.71887302136728037</v>
      </c>
      <c r="DX119" s="28">
        <v>91.474952583410882</v>
      </c>
      <c r="DY119" s="28">
        <v>22.799756542834277</v>
      </c>
      <c r="DZ119" s="28">
        <v>34.145832206154729</v>
      </c>
      <c r="EA119" s="28">
        <v>66.036294071076881</v>
      </c>
      <c r="EB119" s="28">
        <v>256.19572262864955</v>
      </c>
      <c r="EC119" s="28">
        <v>15373.399691165083</v>
      </c>
      <c r="ED119" s="28">
        <v>604.10889192222874</v>
      </c>
      <c r="EE119" s="28">
        <v>2.6737227019649792</v>
      </c>
      <c r="EF119" s="28">
        <v>2546.3402278716703</v>
      </c>
      <c r="EG119" s="28">
        <v>1539.0234198581654</v>
      </c>
      <c r="EH119" s="28">
        <v>32.612011491256084</v>
      </c>
      <c r="EI119" s="28">
        <v>248.1622674208152</v>
      </c>
      <c r="EJ119" s="28">
        <v>31.884236289935235</v>
      </c>
      <c r="EK119" s="28">
        <v>197.04483607719098</v>
      </c>
      <c r="EL119" s="28">
        <v>1733.580776325435</v>
      </c>
      <c r="EM119" s="28">
        <v>24.774969368657526</v>
      </c>
      <c r="EN119" s="28">
        <v>7.3681628265556567</v>
      </c>
      <c r="EO119" s="28">
        <v>104.29731872597029</v>
      </c>
      <c r="EP119" s="28">
        <v>49.074467934738315</v>
      </c>
      <c r="EQ119" s="28">
        <v>22.84764653791682</v>
      </c>
      <c r="ER119" s="28">
        <v>0</v>
      </c>
      <c r="ES119" s="28">
        <f t="shared" si="2"/>
        <v>297816.30681753479</v>
      </c>
      <c r="ET119" s="28">
        <v>20146.530742773626</v>
      </c>
      <c r="EU119" s="28">
        <v>0</v>
      </c>
      <c r="EV119" s="28">
        <v>0</v>
      </c>
      <c r="EW119" s="28">
        <v>7960.4062050542043</v>
      </c>
      <c r="EX119" s="28">
        <v>0</v>
      </c>
      <c r="EY119" s="28">
        <v>0</v>
      </c>
      <c r="EZ119" s="28">
        <v>4685.165332446094</v>
      </c>
      <c r="FA119" s="28">
        <f t="shared" si="3"/>
        <v>330608.4090978087</v>
      </c>
      <c r="FB119" s="33">
        <f>+FA119-Cuadro_Oferta_2013!EX119</f>
        <v>0</v>
      </c>
      <c r="AMC119"/>
      <c r="AMD119"/>
      <c r="AME119"/>
      <c r="AMF119"/>
      <c r="AMG119"/>
      <c r="AMH119"/>
      <c r="AMI119"/>
      <c r="AMJ119"/>
    </row>
    <row r="120" spans="1:1024" s="5" customFormat="1" ht="25.5" x14ac:dyDescent="0.25">
      <c r="A120" s="9">
        <v>116</v>
      </c>
      <c r="B120" s="22"/>
      <c r="C120" s="24" t="s">
        <v>516</v>
      </c>
      <c r="D120" s="25" t="s">
        <v>517</v>
      </c>
      <c r="E120" s="28">
        <v>0</v>
      </c>
      <c r="F120" s="28">
        <v>0</v>
      </c>
      <c r="G120" s="28">
        <v>0</v>
      </c>
      <c r="H120" s="28">
        <v>0</v>
      </c>
      <c r="I120" s="28">
        <v>0</v>
      </c>
      <c r="J120" s="28">
        <v>0</v>
      </c>
      <c r="K120" s="28">
        <v>0</v>
      </c>
      <c r="L120" s="28">
        <v>0</v>
      </c>
      <c r="M120" s="28">
        <v>0</v>
      </c>
      <c r="N120" s="28">
        <v>0</v>
      </c>
      <c r="O120" s="28">
        <v>0</v>
      </c>
      <c r="P120" s="28">
        <v>1.6154250412964566</v>
      </c>
      <c r="Q120" s="28">
        <v>0</v>
      </c>
      <c r="R120" s="28">
        <v>2.7453185599917527</v>
      </c>
      <c r="S120" s="28">
        <v>0</v>
      </c>
      <c r="T120" s="28">
        <v>193.03975843474208</v>
      </c>
      <c r="U120" s="28">
        <v>0</v>
      </c>
      <c r="V120" s="28">
        <v>0</v>
      </c>
      <c r="W120" s="28">
        <v>60.621924141582483</v>
      </c>
      <c r="X120" s="28">
        <v>0</v>
      </c>
      <c r="Y120" s="28">
        <v>0</v>
      </c>
      <c r="Z120" s="28">
        <v>54.613888620927085</v>
      </c>
      <c r="AA120" s="28">
        <v>0</v>
      </c>
      <c r="AB120" s="28">
        <v>60.662376049596091</v>
      </c>
      <c r="AC120" s="28">
        <v>0</v>
      </c>
      <c r="AD120" s="28">
        <v>1.5070240906195695</v>
      </c>
      <c r="AE120" s="28">
        <v>0</v>
      </c>
      <c r="AF120" s="28">
        <v>0</v>
      </c>
      <c r="AG120" s="28">
        <v>6.2820955004102164</v>
      </c>
      <c r="AH120" s="28">
        <v>0</v>
      </c>
      <c r="AI120" s="28">
        <v>0</v>
      </c>
      <c r="AJ120" s="28">
        <v>0</v>
      </c>
      <c r="AK120" s="28">
        <v>38.225047769867004</v>
      </c>
      <c r="AL120" s="28">
        <v>6.8507841782727983</v>
      </c>
      <c r="AM120" s="28">
        <v>53.415838636593421</v>
      </c>
      <c r="AN120" s="28">
        <v>11.589172562761497</v>
      </c>
      <c r="AO120" s="28">
        <v>261.72374187016595</v>
      </c>
      <c r="AP120" s="28">
        <v>155.72004447797971</v>
      </c>
      <c r="AQ120" s="28">
        <v>25.028989586556413</v>
      </c>
      <c r="AR120" s="28">
        <v>47.60501028665086</v>
      </c>
      <c r="AS120" s="28">
        <v>0.88056604118193682</v>
      </c>
      <c r="AT120" s="28">
        <v>2.4189268725144673</v>
      </c>
      <c r="AU120" s="28">
        <v>0.27542257641898571</v>
      </c>
      <c r="AV120" s="28">
        <v>0</v>
      </c>
      <c r="AW120" s="28">
        <v>3.2094066571583189</v>
      </c>
      <c r="AX120" s="28">
        <v>0</v>
      </c>
      <c r="AY120" s="28">
        <v>96.483990674423453</v>
      </c>
      <c r="AZ120" s="28">
        <v>11.929664573397995</v>
      </c>
      <c r="BA120" s="28">
        <v>0</v>
      </c>
      <c r="BB120" s="28">
        <v>0</v>
      </c>
      <c r="BC120" s="28">
        <v>0</v>
      </c>
      <c r="BD120" s="28">
        <v>196.92742557746283</v>
      </c>
      <c r="BE120" s="28">
        <v>0</v>
      </c>
      <c r="BF120" s="28">
        <v>6.103703910220621</v>
      </c>
      <c r="BG120" s="28">
        <v>0</v>
      </c>
      <c r="BH120" s="28">
        <v>3.4636066444146096</v>
      </c>
      <c r="BI120" s="28">
        <v>0</v>
      </c>
      <c r="BJ120" s="28">
        <v>2.2397047757148401</v>
      </c>
      <c r="BK120" s="28">
        <v>0</v>
      </c>
      <c r="BL120" s="28">
        <v>174.6360796107127</v>
      </c>
      <c r="BM120" s="28">
        <v>8.1052772155839747</v>
      </c>
      <c r="BN120" s="28">
        <v>202.86804406715771</v>
      </c>
      <c r="BO120" s="28">
        <v>32.430633620968706</v>
      </c>
      <c r="BP120" s="28">
        <v>0</v>
      </c>
      <c r="BQ120" s="28">
        <v>1451.3911767541595</v>
      </c>
      <c r="BR120" s="28">
        <v>211.78592851541714</v>
      </c>
      <c r="BS120" s="28">
        <v>72.597513059570389</v>
      </c>
      <c r="BT120" s="28">
        <v>3.9395991912249038</v>
      </c>
      <c r="BU120" s="28">
        <v>0.37778875313738047</v>
      </c>
      <c r="BV120" s="28">
        <v>1.4867291676053984</v>
      </c>
      <c r="BW120" s="28">
        <v>11.010521839341791</v>
      </c>
      <c r="BX120" s="28">
        <v>6.3464470499825447</v>
      </c>
      <c r="BY120" s="28">
        <v>0</v>
      </c>
      <c r="BZ120" s="28">
        <v>71.569978155029659</v>
      </c>
      <c r="CA120" s="28">
        <v>199.46046408060749</v>
      </c>
      <c r="CB120" s="28">
        <v>196.41386640328196</v>
      </c>
      <c r="CC120" s="28">
        <v>0</v>
      </c>
      <c r="CD120" s="28">
        <v>0</v>
      </c>
      <c r="CE120" s="28">
        <v>1107.9090922711298</v>
      </c>
      <c r="CF120" s="28">
        <v>0</v>
      </c>
      <c r="CG120" s="28">
        <v>0</v>
      </c>
      <c r="CH120" s="28">
        <v>2.0847177332588904</v>
      </c>
      <c r="CI120" s="28">
        <v>14.96207396579026</v>
      </c>
      <c r="CJ120" s="28">
        <v>0</v>
      </c>
      <c r="CK120" s="28">
        <v>10.464210950152252</v>
      </c>
      <c r="CL120" s="28">
        <v>0</v>
      </c>
      <c r="CM120" s="28">
        <v>0</v>
      </c>
      <c r="CN120" s="28">
        <v>0</v>
      </c>
      <c r="CO120" s="28">
        <v>15.415320064793642</v>
      </c>
      <c r="CP120" s="28">
        <v>0</v>
      </c>
      <c r="CQ120" s="28">
        <v>1114.5035776567165</v>
      </c>
      <c r="CR120" s="28">
        <v>0</v>
      </c>
      <c r="CS120" s="28">
        <v>0</v>
      </c>
      <c r="CT120" s="28">
        <v>0</v>
      </c>
      <c r="CU120" s="28">
        <v>0</v>
      </c>
      <c r="CV120" s="28">
        <v>0</v>
      </c>
      <c r="CW120" s="28">
        <v>0</v>
      </c>
      <c r="CX120" s="28">
        <v>0</v>
      </c>
      <c r="CY120" s="28">
        <v>0</v>
      </c>
      <c r="CZ120" s="28">
        <v>0</v>
      </c>
      <c r="DA120" s="28">
        <v>38.67142232076035</v>
      </c>
      <c r="DB120" s="28">
        <v>40.98147997607893</v>
      </c>
      <c r="DC120" s="28">
        <v>0</v>
      </c>
      <c r="DD120" s="28">
        <v>11.751537111563449</v>
      </c>
      <c r="DE120" s="28">
        <v>0.11337825503220778</v>
      </c>
      <c r="DF120" s="28">
        <v>0</v>
      </c>
      <c r="DG120" s="28">
        <v>0</v>
      </c>
      <c r="DH120" s="28">
        <v>0</v>
      </c>
      <c r="DI120" s="28">
        <v>0</v>
      </c>
      <c r="DJ120" s="28">
        <v>0</v>
      </c>
      <c r="DK120" s="28">
        <v>6.6317827550157688E-3</v>
      </c>
      <c r="DL120" s="28">
        <v>0</v>
      </c>
      <c r="DM120" s="28">
        <v>37.571130328546168</v>
      </c>
      <c r="DN120" s="28">
        <v>463.82678941388866</v>
      </c>
      <c r="DO120" s="28">
        <v>0</v>
      </c>
      <c r="DP120" s="28">
        <v>149.36923997562013</v>
      </c>
      <c r="DQ120" s="28">
        <v>0</v>
      </c>
      <c r="DR120" s="28">
        <v>0</v>
      </c>
      <c r="DS120" s="28">
        <v>0</v>
      </c>
      <c r="DT120" s="28">
        <v>0.74704328677862741</v>
      </c>
      <c r="DU120" s="28">
        <v>0.24926853986675418</v>
      </c>
      <c r="DV120" s="28">
        <v>1.0923064035744972</v>
      </c>
      <c r="DW120" s="28">
        <v>3.4298786987671127E-3</v>
      </c>
      <c r="DX120" s="28">
        <v>0</v>
      </c>
      <c r="DY120" s="28">
        <v>3.02373548920791</v>
      </c>
      <c r="DZ120" s="28">
        <v>2.9259949808842358</v>
      </c>
      <c r="EA120" s="28">
        <v>0</v>
      </c>
      <c r="EB120" s="28">
        <v>0</v>
      </c>
      <c r="EC120" s="28">
        <v>0.22122612115356222</v>
      </c>
      <c r="ED120" s="28">
        <v>0</v>
      </c>
      <c r="EE120" s="28">
        <v>0</v>
      </c>
      <c r="EF120" s="28">
        <v>6.5637518239337789</v>
      </c>
      <c r="EG120" s="28">
        <v>4.3602834963932781E-2</v>
      </c>
      <c r="EH120" s="28">
        <v>0</v>
      </c>
      <c r="EI120" s="28">
        <v>0</v>
      </c>
      <c r="EJ120" s="28">
        <v>5.720129777143236</v>
      </c>
      <c r="EK120" s="28">
        <v>0</v>
      </c>
      <c r="EL120" s="28">
        <v>0</v>
      </c>
      <c r="EM120" s="28">
        <v>0</v>
      </c>
      <c r="EN120" s="28">
        <v>9.4081241092545334</v>
      </c>
      <c r="EO120" s="28">
        <v>0</v>
      </c>
      <c r="EP120" s="28">
        <v>0.5241262581542443</v>
      </c>
      <c r="EQ120" s="28">
        <v>0</v>
      </c>
      <c r="ER120" s="28">
        <v>0</v>
      </c>
      <c r="ES120" s="28">
        <f t="shared" si="2"/>
        <v>6987.7522469044006</v>
      </c>
      <c r="ET120" s="28">
        <v>0</v>
      </c>
      <c r="EU120" s="28">
        <v>1894.6035018876819</v>
      </c>
      <c r="EV120" s="28">
        <v>0</v>
      </c>
      <c r="EW120" s="28">
        <v>16174.945566633111</v>
      </c>
      <c r="EX120" s="28">
        <v>0</v>
      </c>
      <c r="EY120" s="28">
        <v>0</v>
      </c>
      <c r="EZ120" s="28">
        <v>40986.573589504849</v>
      </c>
      <c r="FA120" s="28">
        <f t="shared" si="3"/>
        <v>66043.874904930039</v>
      </c>
      <c r="FB120" s="33">
        <f>+FA120-Cuadro_Oferta_2013!EX120</f>
        <v>0</v>
      </c>
      <c r="AMC120"/>
      <c r="AMD120"/>
      <c r="AME120"/>
      <c r="AMF120"/>
      <c r="AMG120"/>
      <c r="AMH120"/>
      <c r="AMI120"/>
      <c r="AMJ120"/>
    </row>
    <row r="121" spans="1:1024" s="5" customFormat="1" ht="38.25" x14ac:dyDescent="0.25">
      <c r="A121" s="9">
        <v>117</v>
      </c>
      <c r="B121" s="22"/>
      <c r="C121" s="24" t="s">
        <v>518</v>
      </c>
      <c r="D121" s="25" t="s">
        <v>519</v>
      </c>
      <c r="E121" s="28">
        <v>0</v>
      </c>
      <c r="F121" s="28">
        <v>0</v>
      </c>
      <c r="G121" s="28">
        <v>0</v>
      </c>
      <c r="H121" s="28">
        <v>0</v>
      </c>
      <c r="I121" s="28">
        <v>0</v>
      </c>
      <c r="J121" s="28">
        <v>0</v>
      </c>
      <c r="K121" s="28">
        <v>0</v>
      </c>
      <c r="L121" s="28">
        <v>0</v>
      </c>
      <c r="M121" s="28">
        <v>0</v>
      </c>
      <c r="N121" s="28">
        <v>0</v>
      </c>
      <c r="O121" s="28">
        <v>0</v>
      </c>
      <c r="P121" s="28">
        <v>426.32544761324897</v>
      </c>
      <c r="Q121" s="28">
        <v>30.244078917134285</v>
      </c>
      <c r="R121" s="28">
        <v>0</v>
      </c>
      <c r="S121" s="28">
        <v>0</v>
      </c>
      <c r="T121" s="28">
        <v>0</v>
      </c>
      <c r="U121" s="28">
        <v>0</v>
      </c>
      <c r="V121" s="28">
        <v>0</v>
      </c>
      <c r="W121" s="28">
        <v>0</v>
      </c>
      <c r="X121" s="28">
        <v>0</v>
      </c>
      <c r="Y121" s="28">
        <v>924.92715495969787</v>
      </c>
      <c r="Z121" s="28">
        <v>24.524241699526097</v>
      </c>
      <c r="AA121" s="28">
        <v>0</v>
      </c>
      <c r="AB121" s="28">
        <v>0.32802898600482955</v>
      </c>
      <c r="AC121" s="28">
        <v>13.953078109715264</v>
      </c>
      <c r="AD121" s="28">
        <v>2126.8449732520521</v>
      </c>
      <c r="AE121" s="28">
        <v>44.053697033356855</v>
      </c>
      <c r="AF121" s="28">
        <v>0</v>
      </c>
      <c r="AG121" s="28">
        <v>89.484874277822144</v>
      </c>
      <c r="AH121" s="28">
        <v>311.90084312911046</v>
      </c>
      <c r="AI121" s="28">
        <v>0</v>
      </c>
      <c r="AJ121" s="28">
        <v>0</v>
      </c>
      <c r="AK121" s="28">
        <v>1772.9783470056677</v>
      </c>
      <c r="AL121" s="28">
        <v>2032.5403903024858</v>
      </c>
      <c r="AM121" s="28">
        <v>6632.2538957808147</v>
      </c>
      <c r="AN121" s="28">
        <v>1062.384031149345</v>
      </c>
      <c r="AO121" s="28">
        <v>3255.7775192386307</v>
      </c>
      <c r="AP121" s="28">
        <v>9371.6384430539765</v>
      </c>
      <c r="AQ121" s="28">
        <v>3677.8814170264059</v>
      </c>
      <c r="AR121" s="28">
        <v>1595.0319259883463</v>
      </c>
      <c r="AS121" s="28">
        <v>7843.068943188322</v>
      </c>
      <c r="AT121" s="28">
        <v>22.254301175787656</v>
      </c>
      <c r="AU121" s="28">
        <v>1192.8310545261695</v>
      </c>
      <c r="AV121" s="28">
        <v>2342.7423710441367</v>
      </c>
      <c r="AW121" s="28">
        <v>273.11327934545011</v>
      </c>
      <c r="AX121" s="28">
        <v>2689.9978827834057</v>
      </c>
      <c r="AY121" s="28">
        <v>80602.872482279607</v>
      </c>
      <c r="AZ121" s="28">
        <v>734.38768535576696</v>
      </c>
      <c r="BA121" s="28">
        <v>1062.8978771939446</v>
      </c>
      <c r="BB121" s="28">
        <v>7678.5980101623481</v>
      </c>
      <c r="BC121" s="28">
        <v>444.35489913396486</v>
      </c>
      <c r="BD121" s="28">
        <v>277.99265854805958</v>
      </c>
      <c r="BE121" s="28">
        <v>425.16696902371439</v>
      </c>
      <c r="BF121" s="28">
        <v>42.097614749564123</v>
      </c>
      <c r="BG121" s="28">
        <v>73.626896234331525</v>
      </c>
      <c r="BH121" s="28">
        <v>193.55285973709002</v>
      </c>
      <c r="BI121" s="28">
        <v>1183.1175201545254</v>
      </c>
      <c r="BJ121" s="28">
        <v>2607.2315596749836</v>
      </c>
      <c r="BK121" s="28">
        <v>0</v>
      </c>
      <c r="BL121" s="28">
        <v>4536.769125079566</v>
      </c>
      <c r="BM121" s="28">
        <v>9.032540150071446</v>
      </c>
      <c r="BN121" s="28">
        <v>4049.1972909844189</v>
      </c>
      <c r="BO121" s="28">
        <v>3905.8844723573511</v>
      </c>
      <c r="BP121" s="28">
        <v>606.27453436079441</v>
      </c>
      <c r="BQ121" s="28">
        <v>4511.0766004191546</v>
      </c>
      <c r="BR121" s="28">
        <v>2647.8801360300131</v>
      </c>
      <c r="BS121" s="28">
        <v>1825.669987827855</v>
      </c>
      <c r="BT121" s="28">
        <v>5.9052054199524644</v>
      </c>
      <c r="BU121" s="28">
        <v>395.00276885177175</v>
      </c>
      <c r="BV121" s="28">
        <v>1035.1107161301263</v>
      </c>
      <c r="BW121" s="28">
        <v>302.02068247850622</v>
      </c>
      <c r="BX121" s="28">
        <v>210.43265584491087</v>
      </c>
      <c r="BY121" s="28">
        <v>5.8403819283669876</v>
      </c>
      <c r="BZ121" s="28">
        <v>14.832745826940313</v>
      </c>
      <c r="CA121" s="28">
        <v>1633.5850839709624</v>
      </c>
      <c r="CB121" s="28">
        <v>66.877133491303852</v>
      </c>
      <c r="CC121" s="28">
        <v>80.669619549345072</v>
      </c>
      <c r="CD121" s="28">
        <v>877.74561712415232</v>
      </c>
      <c r="CE121" s="28">
        <v>3393.3686986921653</v>
      </c>
      <c r="CF121" s="28">
        <v>1140.4410770686852</v>
      </c>
      <c r="CG121" s="28">
        <v>1075.1421374611673</v>
      </c>
      <c r="CH121" s="28">
        <v>571.08669928256882</v>
      </c>
      <c r="CI121" s="28">
        <v>970.56182201234333</v>
      </c>
      <c r="CJ121" s="28">
        <v>41.247892161777933</v>
      </c>
      <c r="CK121" s="28">
        <v>427.90755532252194</v>
      </c>
      <c r="CL121" s="28">
        <v>13766.530977949928</v>
      </c>
      <c r="CM121" s="28">
        <v>0.51501177086859706</v>
      </c>
      <c r="CN121" s="28">
        <v>1.2796392531325593</v>
      </c>
      <c r="CO121" s="28">
        <v>823.20967069526966</v>
      </c>
      <c r="CP121" s="28">
        <v>18399.828573236304</v>
      </c>
      <c r="CQ121" s="28">
        <v>129115.56834518467</v>
      </c>
      <c r="CR121" s="28">
        <v>1878.1131840968997</v>
      </c>
      <c r="CS121" s="28">
        <v>0</v>
      </c>
      <c r="CT121" s="28">
        <v>663.08270973792071</v>
      </c>
      <c r="CU121" s="28">
        <v>65.443210220085888</v>
      </c>
      <c r="CV121" s="28">
        <v>62.995264425124553</v>
      </c>
      <c r="CW121" s="28">
        <v>137.16389614783444</v>
      </c>
      <c r="CX121" s="28">
        <v>493.66645881173832</v>
      </c>
      <c r="CY121" s="28">
        <v>870.67449639666415</v>
      </c>
      <c r="CZ121" s="28">
        <v>609.32563891553207</v>
      </c>
      <c r="DA121" s="28">
        <v>12435.671619259059</v>
      </c>
      <c r="DB121" s="28">
        <v>18718.996335798238</v>
      </c>
      <c r="DC121" s="28">
        <v>2823.0505085974705</v>
      </c>
      <c r="DD121" s="28">
        <v>16281.530162166737</v>
      </c>
      <c r="DE121" s="28">
        <v>7524.8255306006877</v>
      </c>
      <c r="DF121" s="28">
        <v>167.22723570048038</v>
      </c>
      <c r="DG121" s="28">
        <v>23261.325675339376</v>
      </c>
      <c r="DH121" s="28">
        <v>21489.233868431089</v>
      </c>
      <c r="DI121" s="28">
        <v>1727.3311037996225</v>
      </c>
      <c r="DJ121" s="28">
        <v>1056.7010100341292</v>
      </c>
      <c r="DK121" s="28">
        <v>22448.501390405949</v>
      </c>
      <c r="DL121" s="28">
        <v>1020.6956723466498</v>
      </c>
      <c r="DM121" s="28">
        <v>933.89271970327479</v>
      </c>
      <c r="DN121" s="28">
        <v>5521.8654591057948</v>
      </c>
      <c r="DO121" s="28">
        <v>813.46349500087524</v>
      </c>
      <c r="DP121" s="28">
        <v>562.61135975209243</v>
      </c>
      <c r="DQ121" s="28">
        <v>10554.462232816884</v>
      </c>
      <c r="DR121" s="28">
        <v>798.56369822986449</v>
      </c>
      <c r="DS121" s="28">
        <v>135.65129617186653</v>
      </c>
      <c r="DT121" s="28">
        <v>990.3173182827702</v>
      </c>
      <c r="DU121" s="28">
        <v>245.96001974223751</v>
      </c>
      <c r="DV121" s="28">
        <v>1089.3030483735088</v>
      </c>
      <c r="DW121" s="28">
        <v>3.3881764485509649</v>
      </c>
      <c r="DX121" s="28">
        <v>2666.6954690974394</v>
      </c>
      <c r="DY121" s="28">
        <v>2602.1444560577002</v>
      </c>
      <c r="DZ121" s="28">
        <v>486.22432418895232</v>
      </c>
      <c r="EA121" s="28">
        <v>95.438418322608925</v>
      </c>
      <c r="EB121" s="28">
        <v>9548.318510991483</v>
      </c>
      <c r="EC121" s="28">
        <v>15482.006465081067</v>
      </c>
      <c r="ED121" s="28">
        <v>351.81087166675167</v>
      </c>
      <c r="EE121" s="28">
        <v>450.77010976444546</v>
      </c>
      <c r="EF121" s="28">
        <v>11809.269533603783</v>
      </c>
      <c r="EG121" s="28">
        <v>6136.8465233545994</v>
      </c>
      <c r="EH121" s="28">
        <v>905.18709578477626</v>
      </c>
      <c r="EI121" s="28">
        <v>6.0991641601532667</v>
      </c>
      <c r="EJ121" s="28">
        <v>2219.3544801407088</v>
      </c>
      <c r="EK121" s="28">
        <v>1930.7242270204536</v>
      </c>
      <c r="EL121" s="28">
        <v>4434.9541357256085</v>
      </c>
      <c r="EM121" s="28">
        <v>213.46966630532819</v>
      </c>
      <c r="EN121" s="28">
        <v>4.367477698684449</v>
      </c>
      <c r="EO121" s="28">
        <v>902.22230117408924</v>
      </c>
      <c r="EP121" s="28">
        <v>336.35975118660684</v>
      </c>
      <c r="EQ121" s="28">
        <v>208.971391971244</v>
      </c>
      <c r="ER121" s="28">
        <v>0</v>
      </c>
      <c r="ES121" s="28">
        <f t="shared" si="2"/>
        <v>555705.74081790692</v>
      </c>
      <c r="ET121" s="28">
        <v>0</v>
      </c>
      <c r="EU121" s="28">
        <v>0</v>
      </c>
      <c r="EV121" s="28">
        <v>0</v>
      </c>
      <c r="EW121" s="28">
        <v>0</v>
      </c>
      <c r="EX121" s="28">
        <v>0</v>
      </c>
      <c r="EY121" s="28">
        <v>0</v>
      </c>
      <c r="EZ121" s="28">
        <v>3919.835770111154</v>
      </c>
      <c r="FA121" s="28">
        <f t="shared" si="3"/>
        <v>559625.5765880181</v>
      </c>
      <c r="FB121" s="33">
        <f>+FA121-Cuadro_Oferta_2013!EX121</f>
        <v>0</v>
      </c>
      <c r="AMC121"/>
      <c r="AMD121"/>
      <c r="AME121"/>
      <c r="AMF121"/>
      <c r="AMG121"/>
      <c r="AMH121"/>
      <c r="AMI121"/>
      <c r="AMJ121"/>
    </row>
    <row r="122" spans="1:1024" s="5" customFormat="1" ht="25.5" x14ac:dyDescent="0.25">
      <c r="A122" s="9">
        <v>118</v>
      </c>
      <c r="B122" s="22"/>
      <c r="C122" s="24" t="s">
        <v>520</v>
      </c>
      <c r="D122" s="25" t="s">
        <v>521</v>
      </c>
      <c r="E122" s="28">
        <v>0</v>
      </c>
      <c r="F122" s="28">
        <v>0</v>
      </c>
      <c r="G122" s="28">
        <v>0</v>
      </c>
      <c r="H122" s="28">
        <v>55.179778872692033</v>
      </c>
      <c r="I122" s="28">
        <v>34.018540081746998</v>
      </c>
      <c r="J122" s="28">
        <v>4.7496569646290689</v>
      </c>
      <c r="K122" s="28">
        <v>0</v>
      </c>
      <c r="L122" s="28">
        <v>10.165590734394947</v>
      </c>
      <c r="M122" s="28">
        <v>51.08997978169424</v>
      </c>
      <c r="N122" s="28">
        <v>0</v>
      </c>
      <c r="O122" s="28">
        <v>0</v>
      </c>
      <c r="P122" s="28">
        <v>107.26522677095561</v>
      </c>
      <c r="Q122" s="28">
        <v>27.970317445710684</v>
      </c>
      <c r="R122" s="28">
        <v>0</v>
      </c>
      <c r="S122" s="28">
        <v>0</v>
      </c>
      <c r="T122" s="28">
        <v>2257.197722782385</v>
      </c>
      <c r="U122" s="28">
        <v>528.16160530238619</v>
      </c>
      <c r="V122" s="28">
        <v>0</v>
      </c>
      <c r="W122" s="28">
        <v>456.32977948909826</v>
      </c>
      <c r="X122" s="28">
        <v>0</v>
      </c>
      <c r="Y122" s="28">
        <v>201.91489782024431</v>
      </c>
      <c r="Z122" s="28">
        <v>8.8285913193740448</v>
      </c>
      <c r="AA122" s="28">
        <v>41.817343050747311</v>
      </c>
      <c r="AB122" s="28">
        <v>49.253499190913161</v>
      </c>
      <c r="AC122" s="28">
        <v>5.364714831614446</v>
      </c>
      <c r="AD122" s="28">
        <v>993.50581514709893</v>
      </c>
      <c r="AE122" s="28">
        <v>78.399010729061374</v>
      </c>
      <c r="AF122" s="28">
        <v>0</v>
      </c>
      <c r="AG122" s="28">
        <v>165.17813102499358</v>
      </c>
      <c r="AH122" s="28">
        <v>257.02253973367476</v>
      </c>
      <c r="AI122" s="28">
        <v>11.057609361190012</v>
      </c>
      <c r="AJ122" s="28">
        <v>0</v>
      </c>
      <c r="AK122" s="28">
        <v>90.807413202437615</v>
      </c>
      <c r="AL122" s="28">
        <v>286.42402894980421</v>
      </c>
      <c r="AM122" s="28">
        <v>31.189882045587932</v>
      </c>
      <c r="AN122" s="28">
        <v>629.69731276864786</v>
      </c>
      <c r="AO122" s="28">
        <v>73.977903993079977</v>
      </c>
      <c r="AP122" s="28">
        <v>695.80750919179047</v>
      </c>
      <c r="AQ122" s="28">
        <v>45.063428711848388</v>
      </c>
      <c r="AR122" s="28">
        <v>1001.434182771989</v>
      </c>
      <c r="AS122" s="28">
        <v>798.22099545111746</v>
      </c>
      <c r="AT122" s="28">
        <v>5.6035779371798293</v>
      </c>
      <c r="AU122" s="28">
        <v>503.6141796081377</v>
      </c>
      <c r="AV122" s="28">
        <v>155.10795450273619</v>
      </c>
      <c r="AW122" s="28">
        <v>83.100108298292611</v>
      </c>
      <c r="AX122" s="28">
        <v>452.39411898158545</v>
      </c>
      <c r="AY122" s="28">
        <v>538.19182872483202</v>
      </c>
      <c r="AZ122" s="28">
        <v>19.445224156278936</v>
      </c>
      <c r="BA122" s="28">
        <v>9.6734784908609388</v>
      </c>
      <c r="BB122" s="28">
        <v>153.23958315522685</v>
      </c>
      <c r="BC122" s="28">
        <v>86.197838506858005</v>
      </c>
      <c r="BD122" s="28">
        <v>175.36682749698863</v>
      </c>
      <c r="BE122" s="28">
        <v>124.20807975748106</v>
      </c>
      <c r="BF122" s="28">
        <v>17.649486406928364</v>
      </c>
      <c r="BG122" s="28">
        <v>0.52115440195469542</v>
      </c>
      <c r="BH122" s="28">
        <v>8.7015975104094085</v>
      </c>
      <c r="BI122" s="28">
        <v>152.50050729516408</v>
      </c>
      <c r="BJ122" s="28">
        <v>1047.2516113395532</v>
      </c>
      <c r="BK122" s="28">
        <v>0</v>
      </c>
      <c r="BL122" s="28">
        <v>331.72855342440647</v>
      </c>
      <c r="BM122" s="28">
        <v>8.4074778977817219E-2</v>
      </c>
      <c r="BN122" s="28">
        <v>75.229154566442119</v>
      </c>
      <c r="BO122" s="28">
        <v>1003.6199701942184</v>
      </c>
      <c r="BP122" s="28">
        <v>41.429128613766579</v>
      </c>
      <c r="BQ122" s="28">
        <v>483.99382588402494</v>
      </c>
      <c r="BR122" s="28">
        <v>103.85789768986919</v>
      </c>
      <c r="BS122" s="28">
        <v>1081.1394373536293</v>
      </c>
      <c r="BT122" s="28">
        <v>52.533457814643739</v>
      </c>
      <c r="BU122" s="28">
        <v>0</v>
      </c>
      <c r="BV122" s="28">
        <v>194.3107204640971</v>
      </c>
      <c r="BW122" s="28">
        <v>368.153231577979</v>
      </c>
      <c r="BX122" s="28">
        <v>304.27638928170029</v>
      </c>
      <c r="BY122" s="28">
        <v>0.16298232071974328</v>
      </c>
      <c r="BZ122" s="28">
        <v>265.82108753122105</v>
      </c>
      <c r="CA122" s="28">
        <v>668.39183691865958</v>
      </c>
      <c r="CB122" s="28">
        <v>106.6836464691648</v>
      </c>
      <c r="CC122" s="28">
        <v>0</v>
      </c>
      <c r="CD122" s="28">
        <v>300.5125223296323</v>
      </c>
      <c r="CE122" s="28">
        <v>5834.888373277342</v>
      </c>
      <c r="CF122" s="28">
        <v>605.7245630839783</v>
      </c>
      <c r="CG122" s="28">
        <v>1989.6686441178854</v>
      </c>
      <c r="CH122" s="28">
        <v>2038.484128554205</v>
      </c>
      <c r="CI122" s="28">
        <v>1140.4496834976292</v>
      </c>
      <c r="CJ122" s="28">
        <v>64.655783517474816</v>
      </c>
      <c r="CK122" s="28">
        <v>852.88362127000278</v>
      </c>
      <c r="CL122" s="28">
        <v>4.6760696306818845</v>
      </c>
      <c r="CM122" s="28">
        <v>22.042185340152749</v>
      </c>
      <c r="CN122" s="28">
        <v>563.47046649064191</v>
      </c>
      <c r="CO122" s="28">
        <v>5582.6615565316797</v>
      </c>
      <c r="CP122" s="28">
        <v>11449.268565658305</v>
      </c>
      <c r="CQ122" s="28">
        <v>579.84556129799967</v>
      </c>
      <c r="CR122" s="28">
        <v>680.61289159765454</v>
      </c>
      <c r="CS122" s="28">
        <v>0</v>
      </c>
      <c r="CT122" s="28">
        <v>128.44334860684722</v>
      </c>
      <c r="CU122" s="28">
        <v>0</v>
      </c>
      <c r="CV122" s="28">
        <v>0</v>
      </c>
      <c r="CW122" s="28">
        <v>18057.232045670757</v>
      </c>
      <c r="CX122" s="28">
        <v>54.580311947089925</v>
      </c>
      <c r="CY122" s="28">
        <v>748.39840709529608</v>
      </c>
      <c r="CZ122" s="28">
        <v>333.72867743222906</v>
      </c>
      <c r="DA122" s="28">
        <v>1432.7122827408514</v>
      </c>
      <c r="DB122" s="28">
        <v>2657.0353389796232</v>
      </c>
      <c r="DC122" s="28">
        <v>646.89490108360167</v>
      </c>
      <c r="DD122" s="28">
        <v>2161.7631465782356</v>
      </c>
      <c r="DE122" s="28">
        <v>200.54062635084202</v>
      </c>
      <c r="DF122" s="28">
        <v>368.31329339483318</v>
      </c>
      <c r="DG122" s="28">
        <v>915.10320522933011</v>
      </c>
      <c r="DH122" s="28">
        <v>12048.4996537433</v>
      </c>
      <c r="DI122" s="28">
        <v>2161.7838455318361</v>
      </c>
      <c r="DJ122" s="28">
        <v>2732.4512359842415</v>
      </c>
      <c r="DK122" s="28">
        <v>2904.6278945695085</v>
      </c>
      <c r="DL122" s="28">
        <v>251.92667617621805</v>
      </c>
      <c r="DM122" s="28">
        <v>3193.1427315794754</v>
      </c>
      <c r="DN122" s="28">
        <v>771.62238751167195</v>
      </c>
      <c r="DO122" s="28">
        <v>744.63911736190767</v>
      </c>
      <c r="DP122" s="28">
        <v>415.0486317459239</v>
      </c>
      <c r="DQ122" s="28">
        <v>15196.54212513194</v>
      </c>
      <c r="DR122" s="28">
        <v>6072.3326873838696</v>
      </c>
      <c r="DS122" s="28">
        <v>54.747812928500061</v>
      </c>
      <c r="DT122" s="28">
        <v>123.80318878404012</v>
      </c>
      <c r="DU122" s="28">
        <v>41.587915075127768</v>
      </c>
      <c r="DV122" s="28">
        <v>331.53157346614034</v>
      </c>
      <c r="DW122" s="28">
        <v>0.57288543983388551</v>
      </c>
      <c r="DX122" s="28">
        <v>12.59960707063072</v>
      </c>
      <c r="DY122" s="28">
        <v>880.71863601380448</v>
      </c>
      <c r="DZ122" s="28">
        <v>193.90509745673336</v>
      </c>
      <c r="EA122" s="28">
        <v>136.01783675801042</v>
      </c>
      <c r="EB122" s="28">
        <v>966.16186582466321</v>
      </c>
      <c r="EC122" s="28">
        <v>13410.369853363994</v>
      </c>
      <c r="ED122" s="28">
        <v>1778.1155547798555</v>
      </c>
      <c r="EE122" s="28">
        <v>201.05282781685051</v>
      </c>
      <c r="EF122" s="28">
        <v>6359.1255849833906</v>
      </c>
      <c r="EG122" s="28">
        <v>3707.112231043232</v>
      </c>
      <c r="EH122" s="28">
        <v>284.20676731376869</v>
      </c>
      <c r="EI122" s="28">
        <v>5172.5049796956455</v>
      </c>
      <c r="EJ122" s="28">
        <v>55.251242016764692</v>
      </c>
      <c r="EK122" s="28">
        <v>1695.7804618847558</v>
      </c>
      <c r="EL122" s="28">
        <v>1520.4140825801665</v>
      </c>
      <c r="EM122" s="28">
        <v>4.1230455753784039</v>
      </c>
      <c r="EN122" s="28">
        <v>10.204389685532366</v>
      </c>
      <c r="EO122" s="28">
        <v>0</v>
      </c>
      <c r="EP122" s="28">
        <v>9.7638492259292313</v>
      </c>
      <c r="EQ122" s="28">
        <v>77.952095049152391</v>
      </c>
      <c r="ER122" s="28">
        <v>0</v>
      </c>
      <c r="ES122" s="28">
        <f t="shared" si="2"/>
        <v>160546.10613083147</v>
      </c>
      <c r="ET122" s="28">
        <v>2888.1560586225842</v>
      </c>
      <c r="EU122" s="28">
        <v>0</v>
      </c>
      <c r="EV122" s="28">
        <v>0</v>
      </c>
      <c r="EW122" s="28">
        <v>0</v>
      </c>
      <c r="EX122" s="28">
        <v>0</v>
      </c>
      <c r="EY122" s="28">
        <v>0</v>
      </c>
      <c r="EZ122" s="28">
        <v>70176.418342526784</v>
      </c>
      <c r="FA122" s="28">
        <f t="shared" si="3"/>
        <v>233610.68053198082</v>
      </c>
      <c r="FB122" s="33">
        <f>+FA122-Cuadro_Oferta_2013!EX122</f>
        <v>0</v>
      </c>
      <c r="AMC122"/>
      <c r="AMD122"/>
      <c r="AME122"/>
      <c r="AMF122"/>
      <c r="AMG122"/>
      <c r="AMH122"/>
      <c r="AMI122"/>
      <c r="AMJ122"/>
    </row>
    <row r="123" spans="1:1024" s="5" customFormat="1" x14ac:dyDescent="0.25">
      <c r="A123" s="9">
        <v>119</v>
      </c>
      <c r="B123" s="22"/>
      <c r="C123" s="24" t="s">
        <v>522</v>
      </c>
      <c r="D123" s="25" t="s">
        <v>523</v>
      </c>
      <c r="E123" s="28">
        <v>0</v>
      </c>
      <c r="F123" s="28">
        <v>0</v>
      </c>
      <c r="G123" s="28">
        <v>0</v>
      </c>
      <c r="H123" s="28">
        <v>0</v>
      </c>
      <c r="I123" s="28">
        <v>0</v>
      </c>
      <c r="J123" s="28">
        <v>0</v>
      </c>
      <c r="K123" s="28">
        <v>0</v>
      </c>
      <c r="L123" s="28">
        <v>0</v>
      </c>
      <c r="M123" s="28">
        <v>0</v>
      </c>
      <c r="N123" s="28">
        <v>0</v>
      </c>
      <c r="O123" s="28">
        <v>0</v>
      </c>
      <c r="P123" s="28">
        <v>3.7217867024993323</v>
      </c>
      <c r="Q123" s="28">
        <v>5.6035042691091519</v>
      </c>
      <c r="R123" s="28">
        <v>0</v>
      </c>
      <c r="S123" s="28">
        <v>0</v>
      </c>
      <c r="T123" s="28">
        <v>0</v>
      </c>
      <c r="U123" s="28">
        <v>0</v>
      </c>
      <c r="V123" s="28">
        <v>0</v>
      </c>
      <c r="W123" s="28">
        <v>0</v>
      </c>
      <c r="X123" s="28">
        <v>0</v>
      </c>
      <c r="Y123" s="28">
        <v>0</v>
      </c>
      <c r="Z123" s="28">
        <v>7061.2104094170209</v>
      </c>
      <c r="AA123" s="28">
        <v>883.48420492303558</v>
      </c>
      <c r="AB123" s="28">
        <v>215.37159891025027</v>
      </c>
      <c r="AC123" s="28">
        <v>27.383878944828602</v>
      </c>
      <c r="AD123" s="28">
        <v>3.9496274660694675</v>
      </c>
      <c r="AE123" s="28">
        <v>2.8061200931877514E-3</v>
      </c>
      <c r="AF123" s="28">
        <v>0</v>
      </c>
      <c r="AG123" s="28">
        <v>30.000654101628847</v>
      </c>
      <c r="AH123" s="28">
        <v>0</v>
      </c>
      <c r="AI123" s="28">
        <v>0</v>
      </c>
      <c r="AJ123" s="28">
        <v>2.2735364263473823</v>
      </c>
      <c r="AK123" s="28">
        <v>0</v>
      </c>
      <c r="AL123" s="28">
        <v>369.13161171798873</v>
      </c>
      <c r="AM123" s="28">
        <v>1.8340179780658712</v>
      </c>
      <c r="AN123" s="28">
        <v>32.537113729630391</v>
      </c>
      <c r="AO123" s="28">
        <v>0</v>
      </c>
      <c r="AP123" s="28">
        <v>34.655004817163885</v>
      </c>
      <c r="AQ123" s="28">
        <v>0</v>
      </c>
      <c r="AR123" s="28">
        <v>0</v>
      </c>
      <c r="AS123" s="28">
        <v>0</v>
      </c>
      <c r="AT123" s="28">
        <v>8.9275068475818828E-2</v>
      </c>
      <c r="AU123" s="28">
        <v>0</v>
      </c>
      <c r="AV123" s="28">
        <v>0</v>
      </c>
      <c r="AW123" s="28">
        <v>0.73137143544796301</v>
      </c>
      <c r="AX123" s="28">
        <v>0</v>
      </c>
      <c r="AY123" s="28">
        <v>4.077805757341654</v>
      </c>
      <c r="AZ123" s="28">
        <v>51.65431422398855</v>
      </c>
      <c r="BA123" s="28">
        <v>0</v>
      </c>
      <c r="BB123" s="28">
        <v>0</v>
      </c>
      <c r="BC123" s="28">
        <v>0</v>
      </c>
      <c r="BD123" s="28">
        <v>0</v>
      </c>
      <c r="BE123" s="28">
        <v>0</v>
      </c>
      <c r="BF123" s="28">
        <v>3.1003683601268417</v>
      </c>
      <c r="BG123" s="28">
        <v>0</v>
      </c>
      <c r="BH123" s="28">
        <v>0</v>
      </c>
      <c r="BI123" s="28">
        <v>0</v>
      </c>
      <c r="BJ123" s="28">
        <v>0</v>
      </c>
      <c r="BK123" s="28">
        <v>0</v>
      </c>
      <c r="BL123" s="28">
        <v>0</v>
      </c>
      <c r="BM123" s="28">
        <v>0</v>
      </c>
      <c r="BN123" s="28">
        <v>0</v>
      </c>
      <c r="BO123" s="28">
        <v>0.30122625721584811</v>
      </c>
      <c r="BP123" s="28">
        <v>0</v>
      </c>
      <c r="BQ123" s="28">
        <v>39.737597906329654</v>
      </c>
      <c r="BR123" s="28">
        <v>0</v>
      </c>
      <c r="BS123" s="28">
        <v>0</v>
      </c>
      <c r="BT123" s="28">
        <v>0</v>
      </c>
      <c r="BU123" s="28">
        <v>0</v>
      </c>
      <c r="BV123" s="28">
        <v>10.319295052543534</v>
      </c>
      <c r="BW123" s="28">
        <v>0</v>
      </c>
      <c r="BX123" s="28">
        <v>0</v>
      </c>
      <c r="BY123" s="28">
        <v>0</v>
      </c>
      <c r="BZ123" s="28">
        <v>0</v>
      </c>
      <c r="CA123" s="28">
        <v>0</v>
      </c>
      <c r="CB123" s="28">
        <v>0</v>
      </c>
      <c r="CC123" s="28">
        <v>0</v>
      </c>
      <c r="CD123" s="28">
        <v>0</v>
      </c>
      <c r="CE123" s="28">
        <v>0</v>
      </c>
      <c r="CF123" s="28">
        <v>0</v>
      </c>
      <c r="CG123" s="28">
        <v>0</v>
      </c>
      <c r="CH123" s="28">
        <v>0</v>
      </c>
      <c r="CI123" s="28">
        <v>0</v>
      </c>
      <c r="CJ123" s="28">
        <v>0</v>
      </c>
      <c r="CK123" s="28">
        <v>0</v>
      </c>
      <c r="CL123" s="28">
        <v>0</v>
      </c>
      <c r="CM123" s="28">
        <v>0</v>
      </c>
      <c r="CN123" s="28">
        <v>0</v>
      </c>
      <c r="CO123" s="28">
        <v>0</v>
      </c>
      <c r="CP123" s="28">
        <v>8.3356542327673893</v>
      </c>
      <c r="CQ123" s="28">
        <v>26.940647581088346</v>
      </c>
      <c r="CR123" s="28">
        <v>0</v>
      </c>
      <c r="CS123" s="28">
        <v>0</v>
      </c>
      <c r="CT123" s="28">
        <v>0</v>
      </c>
      <c r="CU123" s="28">
        <v>0</v>
      </c>
      <c r="CV123" s="28">
        <v>0</v>
      </c>
      <c r="CW123" s="28">
        <v>0</v>
      </c>
      <c r="CX123" s="28">
        <v>0</v>
      </c>
      <c r="CY123" s="28">
        <v>0</v>
      </c>
      <c r="CZ123" s="28">
        <v>0</v>
      </c>
      <c r="DA123" s="28">
        <v>408.27460370719717</v>
      </c>
      <c r="DB123" s="28">
        <v>28.823390588506221</v>
      </c>
      <c r="DC123" s="28">
        <v>0</v>
      </c>
      <c r="DD123" s="28">
        <v>0</v>
      </c>
      <c r="DE123" s="28">
        <v>0</v>
      </c>
      <c r="DF123" s="28">
        <v>0</v>
      </c>
      <c r="DG123" s="28">
        <v>0</v>
      </c>
      <c r="DH123" s="28">
        <v>0</v>
      </c>
      <c r="DI123" s="28">
        <v>0</v>
      </c>
      <c r="DJ123" s="28">
        <v>0</v>
      </c>
      <c r="DK123" s="28">
        <v>0.32982860085367693</v>
      </c>
      <c r="DL123" s="28">
        <v>0</v>
      </c>
      <c r="DM123" s="28">
        <v>0</v>
      </c>
      <c r="DN123" s="28">
        <v>0</v>
      </c>
      <c r="DO123" s="28">
        <v>0.29936315071154418</v>
      </c>
      <c r="DP123" s="28">
        <v>7.0301488950105195</v>
      </c>
      <c r="DQ123" s="28">
        <v>0</v>
      </c>
      <c r="DR123" s="28">
        <v>0</v>
      </c>
      <c r="DS123" s="28">
        <v>700.03683391750269</v>
      </c>
      <c r="DT123" s="28">
        <v>0.24360261600072219</v>
      </c>
      <c r="DU123" s="28">
        <v>0</v>
      </c>
      <c r="DV123" s="28">
        <v>0.35629032050141485</v>
      </c>
      <c r="DW123" s="28">
        <v>0</v>
      </c>
      <c r="DX123" s="28">
        <v>0</v>
      </c>
      <c r="DY123" s="28">
        <v>5.7620481105151899</v>
      </c>
      <c r="DZ123" s="28">
        <v>1.4428434950865803</v>
      </c>
      <c r="EA123" s="28">
        <v>0</v>
      </c>
      <c r="EB123" s="28">
        <v>0.6445302846411628</v>
      </c>
      <c r="EC123" s="28">
        <v>0</v>
      </c>
      <c r="ED123" s="28">
        <v>0</v>
      </c>
      <c r="EE123" s="28">
        <v>0</v>
      </c>
      <c r="EF123" s="28">
        <v>0.19680252927398356</v>
      </c>
      <c r="EG123" s="28">
        <v>1.783333395620412</v>
      </c>
      <c r="EH123" s="28">
        <v>0</v>
      </c>
      <c r="EI123" s="28">
        <v>0</v>
      </c>
      <c r="EJ123" s="28">
        <v>0</v>
      </c>
      <c r="EK123" s="28">
        <v>1.1253494282941974</v>
      </c>
      <c r="EL123" s="28">
        <v>40.566274743130933</v>
      </c>
      <c r="EM123" s="28">
        <v>0</v>
      </c>
      <c r="EN123" s="28">
        <v>0</v>
      </c>
      <c r="EO123" s="28">
        <v>0</v>
      </c>
      <c r="EP123" s="28">
        <v>0</v>
      </c>
      <c r="EQ123" s="28">
        <v>0</v>
      </c>
      <c r="ER123" s="28">
        <v>0</v>
      </c>
      <c r="ES123" s="28">
        <f t="shared" si="2"/>
        <v>10013.362555181899</v>
      </c>
      <c r="ET123" s="28">
        <v>7515.8632133550254</v>
      </c>
      <c r="EU123" s="28">
        <v>0</v>
      </c>
      <c r="EV123" s="28">
        <v>0</v>
      </c>
      <c r="EW123" s="28">
        <v>0</v>
      </c>
      <c r="EX123" s="28">
        <v>0</v>
      </c>
      <c r="EY123" s="28">
        <v>0</v>
      </c>
      <c r="EZ123" s="28">
        <v>0</v>
      </c>
      <c r="FA123" s="28">
        <f t="shared" si="3"/>
        <v>17529.225768536926</v>
      </c>
      <c r="FB123" s="33">
        <f>+FA123-Cuadro_Oferta_2013!EX123</f>
        <v>0</v>
      </c>
      <c r="AMC123"/>
      <c r="AMD123"/>
      <c r="AME123"/>
      <c r="AMF123"/>
      <c r="AMG123"/>
      <c r="AMH123"/>
      <c r="AMI123"/>
      <c r="AMJ123"/>
    </row>
    <row r="124" spans="1:1024" s="5" customFormat="1" ht="25.5" x14ac:dyDescent="0.25">
      <c r="A124" s="9">
        <v>120</v>
      </c>
      <c r="B124" s="22"/>
      <c r="C124" s="24" t="s">
        <v>524</v>
      </c>
      <c r="D124" s="25" t="s">
        <v>525</v>
      </c>
      <c r="E124" s="28">
        <v>0</v>
      </c>
      <c r="F124" s="28">
        <v>0</v>
      </c>
      <c r="G124" s="28">
        <v>0</v>
      </c>
      <c r="H124" s="28">
        <v>0</v>
      </c>
      <c r="I124" s="28">
        <v>0</v>
      </c>
      <c r="J124" s="28">
        <v>0</v>
      </c>
      <c r="K124" s="28">
        <v>0</v>
      </c>
      <c r="L124" s="28">
        <v>0</v>
      </c>
      <c r="M124" s="28">
        <v>0</v>
      </c>
      <c r="N124" s="28">
        <v>0</v>
      </c>
      <c r="O124" s="28">
        <v>0</v>
      </c>
      <c r="P124" s="28">
        <v>0</v>
      </c>
      <c r="Q124" s="28">
        <v>0</v>
      </c>
      <c r="R124" s="28">
        <v>14.440352849630921</v>
      </c>
      <c r="S124" s="28">
        <v>0</v>
      </c>
      <c r="T124" s="28">
        <v>7.7732979504630864</v>
      </c>
      <c r="U124" s="28">
        <v>4.0718526261252617</v>
      </c>
      <c r="V124" s="28">
        <v>0</v>
      </c>
      <c r="W124" s="28">
        <v>0</v>
      </c>
      <c r="X124" s="28">
        <v>4.0481979632387048</v>
      </c>
      <c r="Y124" s="28">
        <v>0</v>
      </c>
      <c r="Z124" s="28">
        <v>0</v>
      </c>
      <c r="AA124" s="28">
        <v>0</v>
      </c>
      <c r="AB124" s="28">
        <v>0</v>
      </c>
      <c r="AC124" s="28">
        <v>0</v>
      </c>
      <c r="AD124" s="28">
        <v>148.67074166194291</v>
      </c>
      <c r="AE124" s="28">
        <v>0</v>
      </c>
      <c r="AF124" s="28">
        <v>0</v>
      </c>
      <c r="AG124" s="28">
        <v>22.905448988386105</v>
      </c>
      <c r="AH124" s="28">
        <v>1422.6589166143297</v>
      </c>
      <c r="AI124" s="28">
        <v>0</v>
      </c>
      <c r="AJ124" s="28">
        <v>0</v>
      </c>
      <c r="AK124" s="28">
        <v>115.03546324590573</v>
      </c>
      <c r="AL124" s="28">
        <v>1057.9995484619919</v>
      </c>
      <c r="AM124" s="28">
        <v>0.98842665140083874</v>
      </c>
      <c r="AN124" s="28">
        <v>585.58134163203317</v>
      </c>
      <c r="AO124" s="28">
        <v>6.3702621479061516</v>
      </c>
      <c r="AP124" s="28">
        <v>134.77771357646898</v>
      </c>
      <c r="AQ124" s="28">
        <v>164.59729235769058</v>
      </c>
      <c r="AR124" s="28">
        <v>70.181713914487844</v>
      </c>
      <c r="AS124" s="28">
        <v>813.9391677517649</v>
      </c>
      <c r="AT124" s="28">
        <v>91.77509505373142</v>
      </c>
      <c r="AU124" s="28">
        <v>6.1048823644794865</v>
      </c>
      <c r="AV124" s="28">
        <v>0.86768104375156074</v>
      </c>
      <c r="AW124" s="28">
        <v>60.289316317935985</v>
      </c>
      <c r="AX124" s="28">
        <v>510.03463987886505</v>
      </c>
      <c r="AY124" s="28">
        <v>620.92128875367519</v>
      </c>
      <c r="AZ124" s="28">
        <v>295.92248335976302</v>
      </c>
      <c r="BA124" s="28">
        <v>12.978105155533779</v>
      </c>
      <c r="BB124" s="28">
        <v>476.42438036530439</v>
      </c>
      <c r="BC124" s="28">
        <v>0.87204630555836316</v>
      </c>
      <c r="BD124" s="28">
        <v>95.77082673641759</v>
      </c>
      <c r="BE124" s="28">
        <v>45.392093252640556</v>
      </c>
      <c r="BF124" s="28">
        <v>54.617421364767502</v>
      </c>
      <c r="BG124" s="28">
        <v>2.8748478204483758</v>
      </c>
      <c r="BH124" s="28">
        <v>83.291556993050492</v>
      </c>
      <c r="BI124" s="28">
        <v>571.34266054517991</v>
      </c>
      <c r="BJ124" s="28">
        <v>514.56133770075996</v>
      </c>
      <c r="BK124" s="28">
        <v>0</v>
      </c>
      <c r="BL124" s="28">
        <v>1713.1519534602062</v>
      </c>
      <c r="BM124" s="28">
        <v>8.1727349312884208</v>
      </c>
      <c r="BN124" s="28">
        <v>170.19410336515898</v>
      </c>
      <c r="BO124" s="28">
        <v>1766.3556595642774</v>
      </c>
      <c r="BP124" s="28">
        <v>13.033399793410483</v>
      </c>
      <c r="BQ124" s="28">
        <v>40.613654548454882</v>
      </c>
      <c r="BR124" s="28">
        <v>170.99874614586713</v>
      </c>
      <c r="BS124" s="28">
        <v>157.56362349209908</v>
      </c>
      <c r="BT124" s="28">
        <v>0</v>
      </c>
      <c r="BU124" s="28">
        <v>0</v>
      </c>
      <c r="BV124" s="28">
        <v>262.05084340412736</v>
      </c>
      <c r="BW124" s="28">
        <v>337.46550885340633</v>
      </c>
      <c r="BX124" s="28">
        <v>113.39225000232382</v>
      </c>
      <c r="BY124" s="28">
        <v>0</v>
      </c>
      <c r="BZ124" s="28">
        <v>17.608874672901731</v>
      </c>
      <c r="CA124" s="28">
        <v>68.931057819321509</v>
      </c>
      <c r="CB124" s="28">
        <v>73.638594633072074</v>
      </c>
      <c r="CC124" s="28">
        <v>0</v>
      </c>
      <c r="CD124" s="28">
        <v>830.71984503057388</v>
      </c>
      <c r="CE124" s="28">
        <v>131.72106597471381</v>
      </c>
      <c r="CF124" s="28">
        <v>146.52880195277095</v>
      </c>
      <c r="CG124" s="28">
        <v>2574.0739602398912</v>
      </c>
      <c r="CH124" s="28">
        <v>595.53245968312433</v>
      </c>
      <c r="CI124" s="28">
        <v>159.4924314838874</v>
      </c>
      <c r="CJ124" s="28">
        <v>0</v>
      </c>
      <c r="CK124" s="28">
        <v>832.6923996876119</v>
      </c>
      <c r="CL124" s="28">
        <v>391.7380465865138</v>
      </c>
      <c r="CM124" s="28">
        <v>0</v>
      </c>
      <c r="CN124" s="28">
        <v>0</v>
      </c>
      <c r="CO124" s="28">
        <v>205.80493255096147</v>
      </c>
      <c r="CP124" s="28">
        <v>240.38545267600293</v>
      </c>
      <c r="CQ124" s="28">
        <v>67203.72042512233</v>
      </c>
      <c r="CR124" s="28">
        <v>78.634711740376162</v>
      </c>
      <c r="CS124" s="28">
        <v>0</v>
      </c>
      <c r="CT124" s="28">
        <v>5072.0353760033113</v>
      </c>
      <c r="CU124" s="28">
        <v>76353.443274235789</v>
      </c>
      <c r="CV124" s="28">
        <v>7509.9127712861755</v>
      </c>
      <c r="CW124" s="28">
        <v>0</v>
      </c>
      <c r="CX124" s="28">
        <v>178.57058865825081</v>
      </c>
      <c r="CY124" s="28">
        <v>1680.603202767054</v>
      </c>
      <c r="CZ124" s="28">
        <v>4970.3616159060712</v>
      </c>
      <c r="DA124" s="28">
        <v>669.45034773216946</v>
      </c>
      <c r="DB124" s="28">
        <v>508.20667732715992</v>
      </c>
      <c r="DC124" s="28">
        <v>619.65935532674905</v>
      </c>
      <c r="DD124" s="28">
        <v>518.23097334814565</v>
      </c>
      <c r="DE124" s="28">
        <v>131.68894421374785</v>
      </c>
      <c r="DF124" s="28">
        <v>0</v>
      </c>
      <c r="DG124" s="28">
        <v>468.55209405082934</v>
      </c>
      <c r="DH124" s="28">
        <v>578.40024752196132</v>
      </c>
      <c r="DI124" s="28">
        <v>2.1158623862822044</v>
      </c>
      <c r="DJ124" s="28">
        <v>63.571407872202499</v>
      </c>
      <c r="DK124" s="28">
        <v>758.68509902791482</v>
      </c>
      <c r="DL124" s="28">
        <v>106.80972657269655</v>
      </c>
      <c r="DM124" s="28">
        <v>311.04480017640918</v>
      </c>
      <c r="DN124" s="28">
        <v>822.88643809893517</v>
      </c>
      <c r="DO124" s="28">
        <v>1519.0422460400421</v>
      </c>
      <c r="DP124" s="28">
        <v>51.346653976543841</v>
      </c>
      <c r="DQ124" s="28">
        <v>412.58014413288208</v>
      </c>
      <c r="DR124" s="28">
        <v>864.96120853763659</v>
      </c>
      <c r="DS124" s="28">
        <v>0</v>
      </c>
      <c r="DT124" s="28">
        <v>825.57301987431754</v>
      </c>
      <c r="DU124" s="28">
        <v>98.038709232157785</v>
      </c>
      <c r="DV124" s="28">
        <v>429.28987861692406</v>
      </c>
      <c r="DW124" s="28">
        <v>0</v>
      </c>
      <c r="DX124" s="28">
        <v>34.855666332106722</v>
      </c>
      <c r="DY124" s="28">
        <v>1676.1510787233672</v>
      </c>
      <c r="DZ124" s="28">
        <v>2610.0709611035822</v>
      </c>
      <c r="EA124" s="28">
        <v>27.716813117455168</v>
      </c>
      <c r="EB124" s="28">
        <v>415.71599510769801</v>
      </c>
      <c r="EC124" s="28">
        <v>4.9319599032454278</v>
      </c>
      <c r="ED124" s="28">
        <v>8.4965343183616523E-2</v>
      </c>
      <c r="EE124" s="28">
        <v>0</v>
      </c>
      <c r="EF124" s="28">
        <v>280.17618572479324</v>
      </c>
      <c r="EG124" s="28">
        <v>2868.6867239000358</v>
      </c>
      <c r="EH124" s="28">
        <v>0</v>
      </c>
      <c r="EI124" s="28">
        <v>0</v>
      </c>
      <c r="EJ124" s="28">
        <v>0</v>
      </c>
      <c r="EK124" s="28">
        <v>116.21550997948705</v>
      </c>
      <c r="EL124" s="28">
        <v>35.689440055241981</v>
      </c>
      <c r="EM124" s="28">
        <v>21.574046796341193</v>
      </c>
      <c r="EN124" s="28">
        <v>1.8639908000091001</v>
      </c>
      <c r="EO124" s="28">
        <v>0</v>
      </c>
      <c r="EP124" s="28">
        <v>20.002920539423886</v>
      </c>
      <c r="EQ124" s="28">
        <v>12.001288124601935</v>
      </c>
      <c r="ER124" s="28">
        <v>0</v>
      </c>
      <c r="ES124" s="28">
        <f t="shared" si="2"/>
        <v>199973.09414729316</v>
      </c>
      <c r="ET124" s="28">
        <v>5026.9041112712257</v>
      </c>
      <c r="EU124" s="28">
        <v>0</v>
      </c>
      <c r="EV124" s="28">
        <v>0</v>
      </c>
      <c r="EW124" s="28">
        <v>0</v>
      </c>
      <c r="EX124" s="28">
        <v>0</v>
      </c>
      <c r="EY124" s="28">
        <v>0</v>
      </c>
      <c r="EZ124" s="28">
        <v>34057.788922269159</v>
      </c>
      <c r="FA124" s="28">
        <f t="shared" si="3"/>
        <v>239057.78718083355</v>
      </c>
      <c r="FB124" s="33">
        <f>+FA124-Cuadro_Oferta_2013!EX124</f>
        <v>0</v>
      </c>
      <c r="AMC124"/>
      <c r="AMD124"/>
      <c r="AME124"/>
      <c r="AMF124"/>
      <c r="AMG124"/>
      <c r="AMH124"/>
      <c r="AMI124"/>
      <c r="AMJ124"/>
    </row>
    <row r="125" spans="1:1024" s="5" customFormat="1" ht="25.5" x14ac:dyDescent="0.25">
      <c r="A125" s="9">
        <v>121</v>
      </c>
      <c r="B125" s="22"/>
      <c r="C125" s="24" t="s">
        <v>526</v>
      </c>
      <c r="D125" s="25" t="s">
        <v>527</v>
      </c>
      <c r="E125" s="28">
        <v>0</v>
      </c>
      <c r="F125" s="28">
        <v>0</v>
      </c>
      <c r="G125" s="28">
        <v>0</v>
      </c>
      <c r="H125" s="28">
        <v>0</v>
      </c>
      <c r="I125" s="28">
        <v>0</v>
      </c>
      <c r="J125" s="28">
        <v>0</v>
      </c>
      <c r="K125" s="28">
        <v>0</v>
      </c>
      <c r="L125" s="28">
        <v>0</v>
      </c>
      <c r="M125" s="28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8">
        <v>0</v>
      </c>
      <c r="T125" s="28">
        <v>0</v>
      </c>
      <c r="U125" s="28">
        <v>0</v>
      </c>
      <c r="V125" s="28">
        <v>0</v>
      </c>
      <c r="W125" s="28">
        <v>0</v>
      </c>
      <c r="X125" s="28">
        <v>0</v>
      </c>
      <c r="Y125" s="28">
        <v>0</v>
      </c>
      <c r="Z125" s="28">
        <v>0</v>
      </c>
      <c r="AA125" s="28">
        <v>0</v>
      </c>
      <c r="AB125" s="28">
        <v>0</v>
      </c>
      <c r="AC125" s="28">
        <v>0</v>
      </c>
      <c r="AD125" s="28">
        <v>0</v>
      </c>
      <c r="AE125" s="28">
        <v>0</v>
      </c>
      <c r="AF125" s="28">
        <v>3.048293552944159</v>
      </c>
      <c r="AG125" s="28">
        <v>0</v>
      </c>
      <c r="AH125" s="28">
        <v>6440.825457573399</v>
      </c>
      <c r="AI125" s="28">
        <v>0</v>
      </c>
      <c r="AJ125" s="28">
        <v>0</v>
      </c>
      <c r="AK125" s="28">
        <v>116.68073038673441</v>
      </c>
      <c r="AL125" s="28">
        <v>37.566895229349186</v>
      </c>
      <c r="AM125" s="28">
        <v>41.499281463545827</v>
      </c>
      <c r="AN125" s="28">
        <v>40.301639980346202</v>
      </c>
      <c r="AO125" s="28">
        <v>12.704372723693595</v>
      </c>
      <c r="AP125" s="28">
        <v>775.24990051782447</v>
      </c>
      <c r="AQ125" s="28">
        <v>11.627507490733505</v>
      </c>
      <c r="AR125" s="28">
        <v>161.60854541582242</v>
      </c>
      <c r="AS125" s="28">
        <v>315.32293331234109</v>
      </c>
      <c r="AT125" s="28">
        <v>323.28697466425098</v>
      </c>
      <c r="AU125" s="28">
        <v>25.871624490037448</v>
      </c>
      <c r="AV125" s="28">
        <v>6.0187089686767135E-2</v>
      </c>
      <c r="AW125" s="28">
        <v>22.495162550002796</v>
      </c>
      <c r="AX125" s="28">
        <v>104.81464345755876</v>
      </c>
      <c r="AY125" s="28">
        <v>486.48813765871819</v>
      </c>
      <c r="AZ125" s="28">
        <v>19.76493609565691</v>
      </c>
      <c r="BA125" s="28">
        <v>13.523099871348643</v>
      </c>
      <c r="BB125" s="28">
        <v>243.25910064919751</v>
      </c>
      <c r="BC125" s="28">
        <v>0</v>
      </c>
      <c r="BD125" s="28">
        <v>15.488850939347886</v>
      </c>
      <c r="BE125" s="28">
        <v>2.1789241210068506</v>
      </c>
      <c r="BF125" s="28">
        <v>9.6572030182492057</v>
      </c>
      <c r="BG125" s="28">
        <v>0</v>
      </c>
      <c r="BH125" s="28">
        <v>13.345335712633448</v>
      </c>
      <c r="BI125" s="28">
        <v>552.77892160537965</v>
      </c>
      <c r="BJ125" s="28">
        <v>0</v>
      </c>
      <c r="BK125" s="28">
        <v>0</v>
      </c>
      <c r="BL125" s="28">
        <v>1545.6540683021169</v>
      </c>
      <c r="BM125" s="28">
        <v>2.4753948236347019</v>
      </c>
      <c r="BN125" s="28">
        <v>48.841006252469953</v>
      </c>
      <c r="BO125" s="28">
        <v>134.48450595874064</v>
      </c>
      <c r="BP125" s="28">
        <v>0</v>
      </c>
      <c r="BQ125" s="28">
        <v>72.113362144632262</v>
      </c>
      <c r="BR125" s="28">
        <v>51.461881726755571</v>
      </c>
      <c r="BS125" s="28">
        <v>102.06487246975293</v>
      </c>
      <c r="BT125" s="28">
        <v>5.6386329885655798E-2</v>
      </c>
      <c r="BU125" s="28">
        <v>277.64258507505303</v>
      </c>
      <c r="BV125" s="28">
        <v>787.18794283272109</v>
      </c>
      <c r="BW125" s="28">
        <v>91.923364050573241</v>
      </c>
      <c r="BX125" s="28">
        <v>171.91200475635287</v>
      </c>
      <c r="BY125" s="28">
        <v>0</v>
      </c>
      <c r="BZ125" s="28">
        <v>0</v>
      </c>
      <c r="CA125" s="28">
        <v>112.76343121959783</v>
      </c>
      <c r="CB125" s="28">
        <v>0</v>
      </c>
      <c r="CC125" s="28">
        <v>0</v>
      </c>
      <c r="CD125" s="28">
        <v>74.954620678408972</v>
      </c>
      <c r="CE125" s="28">
        <v>129.45072432911141</v>
      </c>
      <c r="CF125" s="28">
        <v>0</v>
      </c>
      <c r="CG125" s="28">
        <v>39.866267520895576</v>
      </c>
      <c r="CH125" s="28">
        <v>60.016592929131647</v>
      </c>
      <c r="CI125" s="28">
        <v>14.703765166301588</v>
      </c>
      <c r="CJ125" s="28">
        <v>0</v>
      </c>
      <c r="CK125" s="28">
        <v>176.68948079980134</v>
      </c>
      <c r="CL125" s="28">
        <v>734.04699350772739</v>
      </c>
      <c r="CM125" s="28">
        <v>1964.8249290786664</v>
      </c>
      <c r="CN125" s="28">
        <v>0</v>
      </c>
      <c r="CO125" s="28">
        <v>0</v>
      </c>
      <c r="CP125" s="28">
        <v>0.98671766279998818</v>
      </c>
      <c r="CQ125" s="28">
        <v>5900.23892378032</v>
      </c>
      <c r="CR125" s="28">
        <v>204.88575249508855</v>
      </c>
      <c r="CS125" s="28">
        <v>0</v>
      </c>
      <c r="CT125" s="28">
        <v>170.51001834269078</v>
      </c>
      <c r="CU125" s="28">
        <v>316.95879684937194</v>
      </c>
      <c r="CV125" s="28">
        <v>70.620057069086172</v>
      </c>
      <c r="CW125" s="28">
        <v>0</v>
      </c>
      <c r="CX125" s="28">
        <v>0.49455377920286253</v>
      </c>
      <c r="CY125" s="28">
        <v>267.94514505579195</v>
      </c>
      <c r="CZ125" s="28">
        <v>0</v>
      </c>
      <c r="DA125" s="28">
        <v>1151.0348016463231</v>
      </c>
      <c r="DB125" s="28">
        <v>639.32808084520309</v>
      </c>
      <c r="DC125" s="28">
        <v>170.68594899116854</v>
      </c>
      <c r="DD125" s="28">
        <v>184.62037599637611</v>
      </c>
      <c r="DE125" s="28">
        <v>51.304007136964607</v>
      </c>
      <c r="DF125" s="28">
        <v>23.052421264153644</v>
      </c>
      <c r="DG125" s="28">
        <v>9.8021672290005579</v>
      </c>
      <c r="DH125" s="28">
        <v>1.643026085472111</v>
      </c>
      <c r="DI125" s="28">
        <v>0</v>
      </c>
      <c r="DJ125" s="28">
        <v>0.1593009496585247</v>
      </c>
      <c r="DK125" s="28">
        <v>801.23213247527667</v>
      </c>
      <c r="DL125" s="28">
        <v>157.86257847048316</v>
      </c>
      <c r="DM125" s="28">
        <v>0</v>
      </c>
      <c r="DN125" s="28">
        <v>35.448911091197772</v>
      </c>
      <c r="DO125" s="28">
        <v>153.18241187769095</v>
      </c>
      <c r="DP125" s="28">
        <v>6.8875969127751659</v>
      </c>
      <c r="DQ125" s="28">
        <v>0.4493628468825136</v>
      </c>
      <c r="DR125" s="28">
        <v>0</v>
      </c>
      <c r="DS125" s="28">
        <v>0.1099715062393469</v>
      </c>
      <c r="DT125" s="28">
        <v>18.391426864497692</v>
      </c>
      <c r="DU125" s="28">
        <v>6.1242945549470651</v>
      </c>
      <c r="DV125" s="28">
        <v>26.885537116744494</v>
      </c>
      <c r="DW125" s="28">
        <v>8.4233125955265081E-2</v>
      </c>
      <c r="DX125" s="28">
        <v>0.35307822568467873</v>
      </c>
      <c r="DY125" s="28">
        <v>41.810142060147442</v>
      </c>
      <c r="DZ125" s="28">
        <v>269.11797801320188</v>
      </c>
      <c r="EA125" s="28">
        <v>10.97009032246633</v>
      </c>
      <c r="EB125" s="28">
        <v>449.76065097490772</v>
      </c>
      <c r="EC125" s="28">
        <v>1090.0446364481927</v>
      </c>
      <c r="ED125" s="28">
        <v>0</v>
      </c>
      <c r="EE125" s="28">
        <v>0</v>
      </c>
      <c r="EF125" s="28">
        <v>697.15000229469285</v>
      </c>
      <c r="EG125" s="28">
        <v>395.00106552632349</v>
      </c>
      <c r="EH125" s="28">
        <v>1571.5774981032794</v>
      </c>
      <c r="EI125" s="28">
        <v>0</v>
      </c>
      <c r="EJ125" s="28">
        <v>5082.7166905581034</v>
      </c>
      <c r="EK125" s="28">
        <v>328.34459166597594</v>
      </c>
      <c r="EL125" s="28">
        <v>476.45708283349984</v>
      </c>
      <c r="EM125" s="28">
        <v>26.842098985965926</v>
      </c>
      <c r="EN125" s="28">
        <v>7.5296583656212972</v>
      </c>
      <c r="EO125" s="28">
        <v>0</v>
      </c>
      <c r="EP125" s="28">
        <v>0.18344541519652682</v>
      </c>
      <c r="EQ125" s="28">
        <v>1.8056543357059014</v>
      </c>
      <c r="ER125" s="28">
        <v>0</v>
      </c>
      <c r="ES125" s="28">
        <f t="shared" si="2"/>
        <v>37203.175755672484</v>
      </c>
      <c r="ET125" s="28">
        <v>7548.0003895280388</v>
      </c>
      <c r="EU125" s="28">
        <v>0</v>
      </c>
      <c r="EV125" s="28">
        <v>0</v>
      </c>
      <c r="EW125" s="28">
        <v>0</v>
      </c>
      <c r="EX125" s="28">
        <v>0</v>
      </c>
      <c r="EY125" s="28">
        <v>0</v>
      </c>
      <c r="EZ125" s="28">
        <v>8772.6604442000607</v>
      </c>
      <c r="FA125" s="28">
        <f t="shared" si="3"/>
        <v>53523.836589400584</v>
      </c>
      <c r="FB125" s="33">
        <f>+FA125-Cuadro_Oferta_2013!EX125</f>
        <v>0</v>
      </c>
      <c r="AMC125"/>
      <c r="AMD125"/>
      <c r="AME125"/>
      <c r="AMF125"/>
      <c r="AMG125"/>
      <c r="AMH125"/>
      <c r="AMI125"/>
      <c r="AMJ125"/>
    </row>
    <row r="126" spans="1:1024" s="5" customFormat="1" ht="25.5" x14ac:dyDescent="0.25">
      <c r="A126" s="9">
        <v>122</v>
      </c>
      <c r="B126" s="22"/>
      <c r="C126" s="24" t="s">
        <v>528</v>
      </c>
      <c r="D126" s="25" t="s">
        <v>529</v>
      </c>
      <c r="E126" s="28">
        <v>16.233979646934994</v>
      </c>
      <c r="F126" s="28">
        <v>0</v>
      </c>
      <c r="G126" s="28">
        <v>0</v>
      </c>
      <c r="H126" s="28">
        <v>0</v>
      </c>
      <c r="I126" s="28">
        <v>337.11164065484866</v>
      </c>
      <c r="J126" s="28">
        <v>0</v>
      </c>
      <c r="K126" s="28">
        <v>0</v>
      </c>
      <c r="L126" s="28">
        <v>0</v>
      </c>
      <c r="M126" s="28">
        <v>0</v>
      </c>
      <c r="N126" s="28">
        <v>0</v>
      </c>
      <c r="O126" s="28">
        <v>0</v>
      </c>
      <c r="P126" s="28">
        <v>7.9889977977135711</v>
      </c>
      <c r="Q126" s="28">
        <v>32.81763015907125</v>
      </c>
      <c r="R126" s="28">
        <v>178.11265606694025</v>
      </c>
      <c r="S126" s="28">
        <v>0</v>
      </c>
      <c r="T126" s="28">
        <v>269.72909116124316</v>
      </c>
      <c r="U126" s="28">
        <v>20.174691565846029</v>
      </c>
      <c r="V126" s="28">
        <v>0</v>
      </c>
      <c r="W126" s="28">
        <v>660.1708361352562</v>
      </c>
      <c r="X126" s="28">
        <v>0</v>
      </c>
      <c r="Y126" s="28">
        <v>69.591361454442108</v>
      </c>
      <c r="Z126" s="28">
        <v>528.63519372895996</v>
      </c>
      <c r="AA126" s="28">
        <v>0</v>
      </c>
      <c r="AB126" s="28">
        <v>0</v>
      </c>
      <c r="AC126" s="28">
        <v>0</v>
      </c>
      <c r="AD126" s="28">
        <v>8.2617601155168341</v>
      </c>
      <c r="AE126" s="28">
        <v>4.2766981090866379E-2</v>
      </c>
      <c r="AF126" s="28">
        <v>0</v>
      </c>
      <c r="AG126" s="28">
        <v>258.74724984068854</v>
      </c>
      <c r="AH126" s="28">
        <v>299.24347429471163</v>
      </c>
      <c r="AI126" s="28">
        <v>0</v>
      </c>
      <c r="AJ126" s="28">
        <v>0</v>
      </c>
      <c r="AK126" s="28">
        <v>526.10320661796709</v>
      </c>
      <c r="AL126" s="28">
        <v>761.8469450508552</v>
      </c>
      <c r="AM126" s="28">
        <v>449.70492004004933</v>
      </c>
      <c r="AN126" s="28">
        <v>467.4538016331577</v>
      </c>
      <c r="AO126" s="28">
        <v>127.11034007999928</v>
      </c>
      <c r="AP126" s="28">
        <v>1302.1816452432406</v>
      </c>
      <c r="AQ126" s="28">
        <v>359.43694030603081</v>
      </c>
      <c r="AR126" s="28">
        <v>194.88211400515829</v>
      </c>
      <c r="AS126" s="28">
        <v>129.12913074538167</v>
      </c>
      <c r="AT126" s="28">
        <v>16.930725706523351</v>
      </c>
      <c r="AU126" s="28">
        <v>0</v>
      </c>
      <c r="AV126" s="28">
        <v>36.294410160495978</v>
      </c>
      <c r="AW126" s="28">
        <v>7.3867854697632831</v>
      </c>
      <c r="AX126" s="28">
        <v>114.77401657190575</v>
      </c>
      <c r="AY126" s="28">
        <v>190.08982710282132</v>
      </c>
      <c r="AZ126" s="28">
        <v>166.13739341879611</v>
      </c>
      <c r="BA126" s="28">
        <v>0</v>
      </c>
      <c r="BB126" s="28">
        <v>171.30600924640007</v>
      </c>
      <c r="BC126" s="28">
        <v>57.380262040407203</v>
      </c>
      <c r="BD126" s="28">
        <v>1.0549686544432333E-2</v>
      </c>
      <c r="BE126" s="28">
        <v>1.5045677098963393</v>
      </c>
      <c r="BF126" s="28">
        <v>1.1448742722049035</v>
      </c>
      <c r="BG126" s="28">
        <v>0</v>
      </c>
      <c r="BH126" s="28">
        <v>66.650008029180825</v>
      </c>
      <c r="BI126" s="28">
        <v>475.76840084902108</v>
      </c>
      <c r="BJ126" s="28">
        <v>61.049841761993129</v>
      </c>
      <c r="BK126" s="28">
        <v>0</v>
      </c>
      <c r="BL126" s="28">
        <v>225.48714056229377</v>
      </c>
      <c r="BM126" s="28">
        <v>0</v>
      </c>
      <c r="BN126" s="28">
        <v>116.05232831019136</v>
      </c>
      <c r="BO126" s="28">
        <v>143.76403016535946</v>
      </c>
      <c r="BP126" s="28">
        <v>0</v>
      </c>
      <c r="BQ126" s="28">
        <v>423.9861118380685</v>
      </c>
      <c r="BR126" s="28">
        <v>233.63078243122862</v>
      </c>
      <c r="BS126" s="28">
        <v>416.69809791631945</v>
      </c>
      <c r="BT126" s="28">
        <v>671.47381004665885</v>
      </c>
      <c r="BU126" s="28">
        <v>14.336765043946484</v>
      </c>
      <c r="BV126" s="28">
        <v>1889.9295618779202</v>
      </c>
      <c r="BW126" s="28">
        <v>99.352346923415354</v>
      </c>
      <c r="BX126" s="28">
        <v>5.2837851899431936</v>
      </c>
      <c r="BY126" s="28">
        <v>3.0158354030179715</v>
      </c>
      <c r="BZ126" s="28">
        <v>241.19084940671263</v>
      </c>
      <c r="CA126" s="28">
        <v>34.390765479052511</v>
      </c>
      <c r="CB126" s="28">
        <v>0</v>
      </c>
      <c r="CC126" s="28">
        <v>0</v>
      </c>
      <c r="CD126" s="28">
        <v>54.129211006862903</v>
      </c>
      <c r="CE126" s="28">
        <v>365.70940641232903</v>
      </c>
      <c r="CF126" s="28">
        <v>8.5855564063673881</v>
      </c>
      <c r="CG126" s="28">
        <v>4.4322215098286835</v>
      </c>
      <c r="CH126" s="28">
        <v>4836.8100538962544</v>
      </c>
      <c r="CI126" s="28">
        <v>1664.9067400211259</v>
      </c>
      <c r="CJ126" s="28">
        <v>3.96751433608868</v>
      </c>
      <c r="CK126" s="28">
        <v>31.086906708760566</v>
      </c>
      <c r="CL126" s="28">
        <v>4425.4491109476076</v>
      </c>
      <c r="CM126" s="28">
        <v>9901.4787327205704</v>
      </c>
      <c r="CN126" s="28">
        <v>18581.970958375721</v>
      </c>
      <c r="CO126" s="28">
        <v>41431.539911805587</v>
      </c>
      <c r="CP126" s="28">
        <v>4638.9609525232963</v>
      </c>
      <c r="CQ126" s="28">
        <v>9725.2138483773269</v>
      </c>
      <c r="CR126" s="28">
        <v>0</v>
      </c>
      <c r="CS126" s="28">
        <v>0</v>
      </c>
      <c r="CT126" s="28">
        <v>0</v>
      </c>
      <c r="CU126" s="28">
        <v>0</v>
      </c>
      <c r="CV126" s="28">
        <v>34.123237663595624</v>
      </c>
      <c r="CW126" s="28">
        <v>19780.123343718002</v>
      </c>
      <c r="CX126" s="28">
        <v>521.90868496893165</v>
      </c>
      <c r="CY126" s="28">
        <v>3913.1834143461333</v>
      </c>
      <c r="CZ126" s="28">
        <v>3176.3420785304752</v>
      </c>
      <c r="DA126" s="28">
        <v>689.00860652041354</v>
      </c>
      <c r="DB126" s="28">
        <v>708.7081052059815</v>
      </c>
      <c r="DC126" s="28">
        <v>476.50442276589814</v>
      </c>
      <c r="DD126" s="28">
        <v>27525.651048912805</v>
      </c>
      <c r="DE126" s="28">
        <v>98.382343094417905</v>
      </c>
      <c r="DF126" s="28">
        <v>10.178139994363908</v>
      </c>
      <c r="DG126" s="28">
        <v>3908.5349307279798</v>
      </c>
      <c r="DH126" s="28">
        <v>759.48417621905526</v>
      </c>
      <c r="DI126" s="28">
        <v>39.239931200026099</v>
      </c>
      <c r="DJ126" s="28">
        <v>258.83674978942969</v>
      </c>
      <c r="DK126" s="28">
        <v>1381.8320066636049</v>
      </c>
      <c r="DL126" s="28">
        <v>70.071438554896119</v>
      </c>
      <c r="DM126" s="28">
        <v>841.85144028621528</v>
      </c>
      <c r="DN126" s="28">
        <v>815.88780644142776</v>
      </c>
      <c r="DO126" s="28">
        <v>1157.9079733949636</v>
      </c>
      <c r="DP126" s="28">
        <v>64.93598785949149</v>
      </c>
      <c r="DQ126" s="28">
        <v>487.53447136069445</v>
      </c>
      <c r="DR126" s="28">
        <v>324.25825644698176</v>
      </c>
      <c r="DS126" s="28">
        <v>0</v>
      </c>
      <c r="DT126" s="28">
        <v>625.10394541268897</v>
      </c>
      <c r="DU126" s="28">
        <v>207.89944736618497</v>
      </c>
      <c r="DV126" s="28">
        <v>995.96087025459155</v>
      </c>
      <c r="DW126" s="28">
        <v>2.8586876085690975</v>
      </c>
      <c r="DX126" s="28">
        <v>76.219350915151168</v>
      </c>
      <c r="DY126" s="28">
        <v>366.27799147655412</v>
      </c>
      <c r="DZ126" s="28">
        <v>852.31135905813539</v>
      </c>
      <c r="EA126" s="28">
        <v>264.53300931147078</v>
      </c>
      <c r="EB126" s="28">
        <v>1197.3932089028358</v>
      </c>
      <c r="EC126" s="28">
        <v>9756.4653968458024</v>
      </c>
      <c r="ED126" s="28">
        <v>2397.0616479755436</v>
      </c>
      <c r="EE126" s="28">
        <v>13.467130895117183</v>
      </c>
      <c r="EF126" s="28">
        <v>1433.6096112376795</v>
      </c>
      <c r="EG126" s="28">
        <v>1083.0477805820831</v>
      </c>
      <c r="EH126" s="28">
        <v>0</v>
      </c>
      <c r="EI126" s="28">
        <v>0</v>
      </c>
      <c r="EJ126" s="28">
        <v>95.367461965047042</v>
      </c>
      <c r="EK126" s="28">
        <v>223.71435612206054</v>
      </c>
      <c r="EL126" s="28">
        <v>127.88511814964234</v>
      </c>
      <c r="EM126" s="28">
        <v>2.3601704277450311</v>
      </c>
      <c r="EN126" s="28">
        <v>228.36340122640226</v>
      </c>
      <c r="EO126" s="28">
        <v>1212.2133949826239</v>
      </c>
      <c r="EP126" s="28">
        <v>42.052259402136066</v>
      </c>
      <c r="EQ126" s="28">
        <v>24.385278726675253</v>
      </c>
      <c r="ER126" s="28">
        <v>0</v>
      </c>
      <c r="ES126" s="28">
        <f t="shared" si="2"/>
        <v>196837.01085450343</v>
      </c>
      <c r="ET126" s="28">
        <v>22.098077720774153</v>
      </c>
      <c r="EU126" s="28">
        <v>0</v>
      </c>
      <c r="EV126" s="28">
        <v>0</v>
      </c>
      <c r="EW126" s="28">
        <v>0</v>
      </c>
      <c r="EX126" s="28">
        <v>0</v>
      </c>
      <c r="EY126" s="28">
        <v>0</v>
      </c>
      <c r="EZ126" s="28">
        <v>37415.963684178198</v>
      </c>
      <c r="FA126" s="28">
        <f t="shared" si="3"/>
        <v>234275.07261640241</v>
      </c>
      <c r="FB126" s="33">
        <f>+FA126-Cuadro_Oferta_2013!EX126</f>
        <v>0</v>
      </c>
      <c r="AMC126"/>
      <c r="AMD126"/>
      <c r="AME126"/>
      <c r="AMF126"/>
      <c r="AMG126"/>
      <c r="AMH126"/>
      <c r="AMI126"/>
      <c r="AMJ126"/>
    </row>
    <row r="127" spans="1:1024" s="5" customFormat="1" ht="38.25" x14ac:dyDescent="0.25">
      <c r="A127" s="9">
        <v>123</v>
      </c>
      <c r="B127" s="22"/>
      <c r="C127" s="24" t="s">
        <v>530</v>
      </c>
      <c r="D127" s="25" t="s">
        <v>531</v>
      </c>
      <c r="E127" s="28">
        <v>0</v>
      </c>
      <c r="F127" s="28">
        <v>0</v>
      </c>
      <c r="G127" s="28">
        <v>0</v>
      </c>
      <c r="H127" s="28">
        <v>0</v>
      </c>
      <c r="I127" s="28">
        <v>21.556066586323272</v>
      </c>
      <c r="J127" s="28">
        <v>0</v>
      </c>
      <c r="K127" s="28">
        <v>0</v>
      </c>
      <c r="L127" s="28">
        <v>0</v>
      </c>
      <c r="M127" s="28">
        <v>0</v>
      </c>
      <c r="N127" s="28">
        <v>0</v>
      </c>
      <c r="O127" s="28">
        <v>0</v>
      </c>
      <c r="P127" s="28">
        <v>0</v>
      </c>
      <c r="Q127" s="28">
        <v>0</v>
      </c>
      <c r="R127" s="28">
        <v>0</v>
      </c>
      <c r="S127" s="28">
        <v>0</v>
      </c>
      <c r="T127" s="28">
        <v>0</v>
      </c>
      <c r="U127" s="28">
        <v>0</v>
      </c>
      <c r="V127" s="28">
        <v>0</v>
      </c>
      <c r="W127" s="28">
        <v>0.62128698451044162</v>
      </c>
      <c r="X127" s="28">
        <v>0</v>
      </c>
      <c r="Y127" s="28">
        <v>21.443024140627834</v>
      </c>
      <c r="Z127" s="28">
        <v>10.147769550789198</v>
      </c>
      <c r="AA127" s="28">
        <v>0</v>
      </c>
      <c r="AB127" s="28">
        <v>0</v>
      </c>
      <c r="AC127" s="28">
        <v>0</v>
      </c>
      <c r="AD127" s="28">
        <v>0</v>
      </c>
      <c r="AE127" s="28">
        <v>0</v>
      </c>
      <c r="AF127" s="28">
        <v>0</v>
      </c>
      <c r="AG127" s="28">
        <v>0</v>
      </c>
      <c r="AH127" s="28">
        <v>0</v>
      </c>
      <c r="AI127" s="28">
        <v>0</v>
      </c>
      <c r="AJ127" s="28">
        <v>0</v>
      </c>
      <c r="AK127" s="28">
        <v>2959.5622006606741</v>
      </c>
      <c r="AL127" s="28">
        <v>18.009137457179332</v>
      </c>
      <c r="AM127" s="28">
        <v>138.07686188687865</v>
      </c>
      <c r="AN127" s="28">
        <v>345.59947973554495</v>
      </c>
      <c r="AO127" s="28">
        <v>0</v>
      </c>
      <c r="AP127" s="28">
        <v>325.76839272403686</v>
      </c>
      <c r="AQ127" s="28">
        <v>1059.2083881573021</v>
      </c>
      <c r="AR127" s="28">
        <v>701.8698173349527</v>
      </c>
      <c r="AS127" s="28">
        <v>215.79808395163991</v>
      </c>
      <c r="AT127" s="28">
        <v>0</v>
      </c>
      <c r="AU127" s="28">
        <v>3.4058304476029777</v>
      </c>
      <c r="AV127" s="28">
        <v>427.56506978376376</v>
      </c>
      <c r="AW127" s="28">
        <v>74.935028998832166</v>
      </c>
      <c r="AX127" s="28">
        <v>19.363602250530594</v>
      </c>
      <c r="AY127" s="28">
        <v>1978.0373273182986</v>
      </c>
      <c r="AZ127" s="28">
        <v>3.9207628779643895</v>
      </c>
      <c r="BA127" s="28">
        <v>0</v>
      </c>
      <c r="BB127" s="28">
        <v>1.8415388391522323</v>
      </c>
      <c r="BC127" s="28">
        <v>0</v>
      </c>
      <c r="BD127" s="28">
        <v>22.767724186020349</v>
      </c>
      <c r="BE127" s="28">
        <v>12.191483759052645</v>
      </c>
      <c r="BF127" s="28">
        <v>0</v>
      </c>
      <c r="BG127" s="28">
        <v>0</v>
      </c>
      <c r="BH127" s="28">
        <v>0</v>
      </c>
      <c r="BI127" s="28">
        <v>1833.3249884290162</v>
      </c>
      <c r="BJ127" s="28">
        <v>0</v>
      </c>
      <c r="BK127" s="28">
        <v>0</v>
      </c>
      <c r="BL127" s="28">
        <v>1057.9838753362355</v>
      </c>
      <c r="BM127" s="28">
        <v>0</v>
      </c>
      <c r="BN127" s="28">
        <v>5505.9348387377868</v>
      </c>
      <c r="BO127" s="28">
        <v>4.7842131377355717</v>
      </c>
      <c r="BP127" s="28">
        <v>0</v>
      </c>
      <c r="BQ127" s="28">
        <v>647.94131989115192</v>
      </c>
      <c r="BR127" s="28">
        <v>1343.5819669218436</v>
      </c>
      <c r="BS127" s="28">
        <v>1614.0163823271196</v>
      </c>
      <c r="BT127" s="28">
        <v>0</v>
      </c>
      <c r="BU127" s="28">
        <v>0</v>
      </c>
      <c r="BV127" s="28">
        <v>4693.7826111002651</v>
      </c>
      <c r="BW127" s="28">
        <v>112.72185963318701</v>
      </c>
      <c r="BX127" s="28">
        <v>621.30648326671655</v>
      </c>
      <c r="BY127" s="28">
        <v>236.51206742109176</v>
      </c>
      <c r="BZ127" s="28">
        <v>1.2442352075818059E-2</v>
      </c>
      <c r="CA127" s="28">
        <v>2165.6289441971744</v>
      </c>
      <c r="CB127" s="28">
        <v>0</v>
      </c>
      <c r="CC127" s="28">
        <v>0</v>
      </c>
      <c r="CD127" s="28">
        <v>0</v>
      </c>
      <c r="CE127" s="28">
        <v>52593.518662642586</v>
      </c>
      <c r="CF127" s="28">
        <v>43.789292780980581</v>
      </c>
      <c r="CG127" s="28">
        <v>32.032398869460138</v>
      </c>
      <c r="CH127" s="28">
        <v>499.76866295365681</v>
      </c>
      <c r="CI127" s="28">
        <v>6.7426227618830428</v>
      </c>
      <c r="CJ127" s="28">
        <v>0</v>
      </c>
      <c r="CK127" s="28">
        <v>1.0008476775944002</v>
      </c>
      <c r="CL127" s="28">
        <v>0</v>
      </c>
      <c r="CM127" s="28">
        <v>0</v>
      </c>
      <c r="CN127" s="28">
        <v>0</v>
      </c>
      <c r="CO127" s="28">
        <v>1394.4459788605443</v>
      </c>
      <c r="CP127" s="28">
        <v>570.87573388950193</v>
      </c>
      <c r="CQ127" s="28">
        <v>14825.586867339871</v>
      </c>
      <c r="CR127" s="28">
        <v>1.96582056395439</v>
      </c>
      <c r="CS127" s="28">
        <v>0</v>
      </c>
      <c r="CT127" s="28">
        <v>237.98400550712745</v>
      </c>
      <c r="CU127" s="28">
        <v>12.748998877942567</v>
      </c>
      <c r="CV127" s="28">
        <v>0</v>
      </c>
      <c r="CW127" s="28">
        <v>0</v>
      </c>
      <c r="CX127" s="28">
        <v>9.9136845587203748</v>
      </c>
      <c r="CY127" s="28">
        <v>1.5615407093977307</v>
      </c>
      <c r="CZ127" s="28">
        <v>30.215986770251021</v>
      </c>
      <c r="DA127" s="28">
        <v>4583.5603208486737</v>
      </c>
      <c r="DB127" s="28">
        <v>7065.9083814590495</v>
      </c>
      <c r="DC127" s="28">
        <v>3246.8351523368915</v>
      </c>
      <c r="DD127" s="28">
        <v>1709.2769477006527</v>
      </c>
      <c r="DE127" s="28">
        <v>609.64585876052604</v>
      </c>
      <c r="DF127" s="28">
        <v>0</v>
      </c>
      <c r="DG127" s="28">
        <v>0</v>
      </c>
      <c r="DH127" s="28">
        <v>0.17549509032787319</v>
      </c>
      <c r="DI127" s="28">
        <v>0</v>
      </c>
      <c r="DJ127" s="28">
        <v>102.29884229971552</v>
      </c>
      <c r="DK127" s="28">
        <v>63.966959970742579</v>
      </c>
      <c r="DL127" s="28">
        <v>2119.0096143357555</v>
      </c>
      <c r="DM127" s="28">
        <v>1280.1816395086385</v>
      </c>
      <c r="DN127" s="28">
        <v>4116.9125484479791</v>
      </c>
      <c r="DO127" s="28">
        <v>40.089765563175561</v>
      </c>
      <c r="DP127" s="28">
        <v>15.048990345911362</v>
      </c>
      <c r="DQ127" s="28">
        <v>44.021564459317304</v>
      </c>
      <c r="DR127" s="28">
        <v>90.48950258105188</v>
      </c>
      <c r="DS127" s="28">
        <v>0</v>
      </c>
      <c r="DT127" s="28">
        <v>224.98934534572444</v>
      </c>
      <c r="DU127" s="28">
        <v>73.390748585910799</v>
      </c>
      <c r="DV127" s="28">
        <v>323.11274072542011</v>
      </c>
      <c r="DW127" s="28">
        <v>1.0087608642021912</v>
      </c>
      <c r="DX127" s="28">
        <v>185.6536455187707</v>
      </c>
      <c r="DY127" s="28">
        <v>281.84763903906088</v>
      </c>
      <c r="DZ127" s="28">
        <v>18.641997894371634</v>
      </c>
      <c r="EA127" s="28">
        <v>24.978298034974955</v>
      </c>
      <c r="EB127" s="28">
        <v>586.77096903710049</v>
      </c>
      <c r="EC127" s="28">
        <v>0</v>
      </c>
      <c r="ED127" s="28">
        <v>2.6052379398292125</v>
      </c>
      <c r="EE127" s="28">
        <v>0</v>
      </c>
      <c r="EF127" s="28">
        <v>3356.693382456363</v>
      </c>
      <c r="EG127" s="28">
        <v>650.94182743073645</v>
      </c>
      <c r="EH127" s="28">
        <v>187.87332656542821</v>
      </c>
      <c r="EI127" s="28">
        <v>0</v>
      </c>
      <c r="EJ127" s="28">
        <v>0</v>
      </c>
      <c r="EK127" s="28">
        <v>0</v>
      </c>
      <c r="EL127" s="28">
        <v>49.239934375942525</v>
      </c>
      <c r="EM127" s="28">
        <v>0</v>
      </c>
      <c r="EN127" s="28">
        <v>0</v>
      </c>
      <c r="EO127" s="28">
        <v>0</v>
      </c>
      <c r="EP127" s="28">
        <v>0</v>
      </c>
      <c r="EQ127" s="28">
        <v>22.192903214364442</v>
      </c>
      <c r="ER127" s="28">
        <v>0</v>
      </c>
      <c r="ES127" s="28">
        <f t="shared" si="2"/>
        <v>129538.73431588315</v>
      </c>
      <c r="ET127" s="28">
        <v>0</v>
      </c>
      <c r="EU127" s="28">
        <v>0</v>
      </c>
      <c r="EV127" s="28">
        <v>0</v>
      </c>
      <c r="EW127" s="28">
        <v>0</v>
      </c>
      <c r="EX127" s="28">
        <v>0</v>
      </c>
      <c r="EY127" s="28">
        <v>0</v>
      </c>
      <c r="EZ127" s="28">
        <v>9.9999999996125633E-2</v>
      </c>
      <c r="FA127" s="28">
        <f t="shared" si="3"/>
        <v>129538.83431588314</v>
      </c>
      <c r="FB127" s="33">
        <f>+FA127-Cuadro_Oferta_2013!EX127</f>
        <v>0</v>
      </c>
      <c r="AMC127"/>
      <c r="AMD127"/>
      <c r="AME127"/>
      <c r="AMF127"/>
      <c r="AMG127"/>
      <c r="AMH127"/>
      <c r="AMI127"/>
      <c r="AMJ127"/>
    </row>
    <row r="128" spans="1:1024" s="5" customFormat="1" x14ac:dyDescent="0.25">
      <c r="A128" s="9">
        <v>124</v>
      </c>
      <c r="B128" s="22"/>
      <c r="C128" s="24" t="s">
        <v>532</v>
      </c>
      <c r="D128" s="25" t="s">
        <v>533</v>
      </c>
      <c r="E128" s="28">
        <v>0</v>
      </c>
      <c r="F128" s="28">
        <v>0</v>
      </c>
      <c r="G128" s="28">
        <v>0</v>
      </c>
      <c r="H128" s="28">
        <v>0</v>
      </c>
      <c r="I128" s="28">
        <v>0</v>
      </c>
      <c r="J128" s="28">
        <v>0</v>
      </c>
      <c r="K128" s="28">
        <v>0</v>
      </c>
      <c r="L128" s="28">
        <v>0</v>
      </c>
      <c r="M128" s="28">
        <v>0</v>
      </c>
      <c r="N128" s="28">
        <v>0</v>
      </c>
      <c r="O128" s="28">
        <v>0</v>
      </c>
      <c r="P128" s="28">
        <v>3.5218813034591561</v>
      </c>
      <c r="Q128" s="28">
        <v>0</v>
      </c>
      <c r="R128" s="28">
        <v>1757.2916762589994</v>
      </c>
      <c r="S128" s="28">
        <v>0</v>
      </c>
      <c r="T128" s="28">
        <v>2609.7119356029334</v>
      </c>
      <c r="U128" s="28">
        <v>0</v>
      </c>
      <c r="V128" s="28">
        <v>0</v>
      </c>
      <c r="W128" s="28">
        <v>0</v>
      </c>
      <c r="X128" s="28">
        <v>0</v>
      </c>
      <c r="Y128" s="28">
        <v>0</v>
      </c>
      <c r="Z128" s="28">
        <v>0</v>
      </c>
      <c r="AA128" s="28">
        <v>0</v>
      </c>
      <c r="AB128" s="28">
        <v>0</v>
      </c>
      <c r="AC128" s="28">
        <v>0</v>
      </c>
      <c r="AD128" s="28">
        <v>0</v>
      </c>
      <c r="AE128" s="28">
        <v>0</v>
      </c>
      <c r="AF128" s="28">
        <v>0</v>
      </c>
      <c r="AG128" s="28">
        <v>0.13457481522014014</v>
      </c>
      <c r="AH128" s="28">
        <v>0</v>
      </c>
      <c r="AI128" s="28">
        <v>0</v>
      </c>
      <c r="AJ128" s="28">
        <v>0</v>
      </c>
      <c r="AK128" s="28">
        <v>23.46088215954704</v>
      </c>
      <c r="AL128" s="28">
        <v>3.7287180092317014</v>
      </c>
      <c r="AM128" s="28">
        <v>301.31669978624944</v>
      </c>
      <c r="AN128" s="28">
        <v>171.65381810233765</v>
      </c>
      <c r="AO128" s="28">
        <v>299.62954380682248</v>
      </c>
      <c r="AP128" s="28">
        <v>20.387331822840991</v>
      </c>
      <c r="AQ128" s="28">
        <v>1021.2944140983337</v>
      </c>
      <c r="AR128" s="28">
        <v>21.00699391964875</v>
      </c>
      <c r="AS128" s="28">
        <v>1207.9313897359179</v>
      </c>
      <c r="AT128" s="28">
        <v>0.25404797338315754</v>
      </c>
      <c r="AU128" s="28">
        <v>15.491352536715901</v>
      </c>
      <c r="AV128" s="28">
        <v>0</v>
      </c>
      <c r="AW128" s="28">
        <v>0</v>
      </c>
      <c r="AX128" s="28">
        <v>0</v>
      </c>
      <c r="AY128" s="28">
        <v>3648.6317913227231</v>
      </c>
      <c r="AZ128" s="28">
        <v>511.12697818421339</v>
      </c>
      <c r="BA128" s="28">
        <v>8.7160785163817174</v>
      </c>
      <c r="BB128" s="28">
        <v>285.19774130684425</v>
      </c>
      <c r="BC128" s="28">
        <v>467.14489926785456</v>
      </c>
      <c r="BD128" s="28">
        <v>2.1706457415604992</v>
      </c>
      <c r="BE128" s="28">
        <v>613.76779442916586</v>
      </c>
      <c r="BF128" s="28">
        <v>7.9987810610634078</v>
      </c>
      <c r="BG128" s="28">
        <v>113.15491076157429</v>
      </c>
      <c r="BH128" s="28">
        <v>0</v>
      </c>
      <c r="BI128" s="28">
        <v>1377.010381502904</v>
      </c>
      <c r="BJ128" s="28">
        <v>0</v>
      </c>
      <c r="BK128" s="28">
        <v>0</v>
      </c>
      <c r="BL128" s="28">
        <v>415.04193441240056</v>
      </c>
      <c r="BM128" s="28">
        <v>0</v>
      </c>
      <c r="BN128" s="28">
        <v>7.3533870250594928</v>
      </c>
      <c r="BO128" s="28">
        <v>0</v>
      </c>
      <c r="BP128" s="28">
        <v>0</v>
      </c>
      <c r="BQ128" s="28">
        <v>1983.5168051361466</v>
      </c>
      <c r="BR128" s="28">
        <v>0</v>
      </c>
      <c r="BS128" s="28">
        <v>10.735782430809603</v>
      </c>
      <c r="BT128" s="28">
        <v>0</v>
      </c>
      <c r="BU128" s="28">
        <v>11.167970257179746</v>
      </c>
      <c r="BV128" s="28">
        <v>7.5389436536380074</v>
      </c>
      <c r="BW128" s="28">
        <v>0</v>
      </c>
      <c r="BX128" s="28">
        <v>95.010672698069286</v>
      </c>
      <c r="BY128" s="28">
        <v>0</v>
      </c>
      <c r="BZ128" s="28">
        <v>2.8589830693039548</v>
      </c>
      <c r="CA128" s="28">
        <v>62.736001061959172</v>
      </c>
      <c r="CB128" s="28">
        <v>0</v>
      </c>
      <c r="CC128" s="28">
        <v>0</v>
      </c>
      <c r="CD128" s="28">
        <v>1.9267261390457815</v>
      </c>
      <c r="CE128" s="28">
        <v>575.89665218350842</v>
      </c>
      <c r="CF128" s="28">
        <v>0</v>
      </c>
      <c r="CG128" s="28">
        <v>1426.6624699557517</v>
      </c>
      <c r="CH128" s="28">
        <v>3436.8264646855764</v>
      </c>
      <c r="CI128" s="28">
        <v>0</v>
      </c>
      <c r="CJ128" s="28">
        <v>0</v>
      </c>
      <c r="CK128" s="28">
        <v>0.32034897112095551</v>
      </c>
      <c r="CL128" s="28">
        <v>0</v>
      </c>
      <c r="CM128" s="28">
        <v>0</v>
      </c>
      <c r="CN128" s="28">
        <v>0</v>
      </c>
      <c r="CO128" s="28">
        <v>3335.0311426784119</v>
      </c>
      <c r="CP128" s="28">
        <v>787.90159100134326</v>
      </c>
      <c r="CQ128" s="28">
        <v>21408.501960821108</v>
      </c>
      <c r="CR128" s="28">
        <v>531.01306975722048</v>
      </c>
      <c r="CS128" s="28">
        <v>0</v>
      </c>
      <c r="CT128" s="28">
        <v>213.0124293391126</v>
      </c>
      <c r="CU128" s="28">
        <v>0</v>
      </c>
      <c r="CV128" s="28">
        <v>6.3757904263701217</v>
      </c>
      <c r="CW128" s="28">
        <v>9803.4863375064178</v>
      </c>
      <c r="CX128" s="28">
        <v>471.11485175061688</v>
      </c>
      <c r="CY128" s="28">
        <v>5008.0823398518187</v>
      </c>
      <c r="CZ128" s="28">
        <v>88.004709347082354</v>
      </c>
      <c r="DA128" s="28">
        <v>1937.5692849193001</v>
      </c>
      <c r="DB128" s="28">
        <v>13963.000189805345</v>
      </c>
      <c r="DC128" s="28">
        <v>533.66967046572711</v>
      </c>
      <c r="DD128" s="28">
        <v>7846.9375525140576</v>
      </c>
      <c r="DE128" s="28">
        <v>1015.2227974288614</v>
      </c>
      <c r="DF128" s="28">
        <v>0</v>
      </c>
      <c r="DG128" s="28">
        <v>0</v>
      </c>
      <c r="DH128" s="28">
        <v>0</v>
      </c>
      <c r="DI128" s="28">
        <v>0</v>
      </c>
      <c r="DJ128" s="28">
        <v>0</v>
      </c>
      <c r="DK128" s="28">
        <v>3819.7785962665048</v>
      </c>
      <c r="DL128" s="28">
        <v>26.330518626958831</v>
      </c>
      <c r="DM128" s="28">
        <v>4.8503290987932752</v>
      </c>
      <c r="DN128" s="28">
        <v>4051.9079972828367</v>
      </c>
      <c r="DO128" s="28">
        <v>56.62366520064225</v>
      </c>
      <c r="DP128" s="28">
        <v>0</v>
      </c>
      <c r="DQ128" s="28">
        <v>559.13079689836354</v>
      </c>
      <c r="DR128" s="28">
        <v>280.49521137340673</v>
      </c>
      <c r="DS128" s="28">
        <v>102.4446556378014</v>
      </c>
      <c r="DT128" s="28">
        <v>3673.9004315614529</v>
      </c>
      <c r="DU128" s="28">
        <v>0</v>
      </c>
      <c r="DV128" s="28">
        <v>360.12876284267236</v>
      </c>
      <c r="DW128" s="28">
        <v>10.777572172520573</v>
      </c>
      <c r="DX128" s="28">
        <v>1855.9023532980573</v>
      </c>
      <c r="DY128" s="28">
        <v>95.618638719616911</v>
      </c>
      <c r="DZ128" s="28">
        <v>6113.4229850955962</v>
      </c>
      <c r="EA128" s="28">
        <v>485.69909671313548</v>
      </c>
      <c r="EB128" s="28">
        <v>7004.4155172014271</v>
      </c>
      <c r="EC128" s="28">
        <v>0</v>
      </c>
      <c r="ED128" s="28">
        <v>0</v>
      </c>
      <c r="EE128" s="28">
        <v>0</v>
      </c>
      <c r="EF128" s="28">
        <v>6533.2844277329641</v>
      </c>
      <c r="EG128" s="28">
        <v>29.798961345293051</v>
      </c>
      <c r="EH128" s="28">
        <v>0</v>
      </c>
      <c r="EI128" s="28">
        <v>0</v>
      </c>
      <c r="EJ128" s="28">
        <v>0</v>
      </c>
      <c r="EK128" s="28">
        <v>10.611774519179082</v>
      </c>
      <c r="EL128" s="28">
        <v>34.568199195642066</v>
      </c>
      <c r="EM128" s="28">
        <v>0</v>
      </c>
      <c r="EN128" s="28">
        <v>5.5178053058545267</v>
      </c>
      <c r="EO128" s="28">
        <v>0</v>
      </c>
      <c r="EP128" s="28">
        <v>0.24446745626141855</v>
      </c>
      <c r="EQ128" s="28">
        <v>131.07006842611742</v>
      </c>
      <c r="ER128" s="28">
        <v>0</v>
      </c>
      <c r="ES128" s="28">
        <f t="shared" si="2"/>
        <v>124724.77495328936</v>
      </c>
      <c r="ET128" s="28">
        <v>0</v>
      </c>
      <c r="EU128" s="28">
        <v>0</v>
      </c>
      <c r="EV128" s="28">
        <v>0</v>
      </c>
      <c r="EW128" s="28">
        <v>0</v>
      </c>
      <c r="EX128" s="28">
        <v>0</v>
      </c>
      <c r="EY128" s="28">
        <v>0</v>
      </c>
      <c r="EZ128" s="28">
        <v>0</v>
      </c>
      <c r="FA128" s="28">
        <f t="shared" si="3"/>
        <v>124724.77495328936</v>
      </c>
      <c r="FB128" s="33">
        <f>+FA128-Cuadro_Oferta_2013!EX128</f>
        <v>0</v>
      </c>
      <c r="AMC128"/>
      <c r="AMD128"/>
      <c r="AME128"/>
      <c r="AMF128"/>
      <c r="AMG128"/>
      <c r="AMH128"/>
      <c r="AMI128"/>
      <c r="AMJ128"/>
    </row>
    <row r="129" spans="1:1024" s="5" customFormat="1" ht="38.25" x14ac:dyDescent="0.25">
      <c r="A129" s="9">
        <v>125</v>
      </c>
      <c r="B129" s="22"/>
      <c r="C129" s="24" t="s">
        <v>534</v>
      </c>
      <c r="D129" s="25" t="s">
        <v>535</v>
      </c>
      <c r="E129" s="28">
        <v>0</v>
      </c>
      <c r="F129" s="28">
        <v>0</v>
      </c>
      <c r="G129" s="28">
        <v>0</v>
      </c>
      <c r="H129" s="28">
        <v>0</v>
      </c>
      <c r="I129" s="28">
        <v>29.369164935217491</v>
      </c>
      <c r="J129" s="28">
        <v>0</v>
      </c>
      <c r="K129" s="28">
        <v>0</v>
      </c>
      <c r="L129" s="28">
        <v>0</v>
      </c>
      <c r="M129" s="28">
        <v>0</v>
      </c>
      <c r="N129" s="28">
        <v>0</v>
      </c>
      <c r="O129" s="28">
        <v>0</v>
      </c>
      <c r="P129" s="28">
        <v>0</v>
      </c>
      <c r="Q129" s="28">
        <v>0</v>
      </c>
      <c r="R129" s="28">
        <v>0</v>
      </c>
      <c r="S129" s="28">
        <v>0</v>
      </c>
      <c r="T129" s="28">
        <v>0</v>
      </c>
      <c r="U129" s="28">
        <v>0</v>
      </c>
      <c r="V129" s="28">
        <v>0</v>
      </c>
      <c r="W129" s="28">
        <v>0</v>
      </c>
      <c r="X129" s="28">
        <v>0</v>
      </c>
      <c r="Y129" s="28">
        <v>0</v>
      </c>
      <c r="Z129" s="28">
        <v>0</v>
      </c>
      <c r="AA129" s="28">
        <v>0</v>
      </c>
      <c r="AB129" s="28">
        <v>0</v>
      </c>
      <c r="AC129" s="28">
        <v>0</v>
      </c>
      <c r="AD129" s="28">
        <v>0</v>
      </c>
      <c r="AE129" s="28">
        <v>0</v>
      </c>
      <c r="AF129" s="28">
        <v>0</v>
      </c>
      <c r="AG129" s="28">
        <v>0</v>
      </c>
      <c r="AH129" s="28">
        <v>0</v>
      </c>
      <c r="AI129" s="28">
        <v>0</v>
      </c>
      <c r="AJ129" s="28">
        <v>0</v>
      </c>
      <c r="AK129" s="28">
        <v>0</v>
      </c>
      <c r="AL129" s="28">
        <v>0</v>
      </c>
      <c r="AM129" s="28">
        <v>0</v>
      </c>
      <c r="AN129" s="28">
        <v>63.055568760383579</v>
      </c>
      <c r="AO129" s="28">
        <v>0</v>
      </c>
      <c r="AP129" s="28">
        <v>0</v>
      </c>
      <c r="AQ129" s="28">
        <v>0</v>
      </c>
      <c r="AR129" s="28">
        <v>22.227571520131058</v>
      </c>
      <c r="AS129" s="28">
        <v>0</v>
      </c>
      <c r="AT129" s="28">
        <v>0</v>
      </c>
      <c r="AU129" s="28">
        <v>0</v>
      </c>
      <c r="AV129" s="28">
        <v>0</v>
      </c>
      <c r="AW129" s="28">
        <v>1.7097131145065172</v>
      </c>
      <c r="AX129" s="28">
        <v>0</v>
      </c>
      <c r="AY129" s="28">
        <v>0</v>
      </c>
      <c r="AZ129" s="28">
        <v>0</v>
      </c>
      <c r="BA129" s="28">
        <v>0</v>
      </c>
      <c r="BB129" s="28">
        <v>0</v>
      </c>
      <c r="BC129" s="28">
        <v>0</v>
      </c>
      <c r="BD129" s="28">
        <v>0</v>
      </c>
      <c r="BE129" s="28">
        <v>7.5504132215393011E-2</v>
      </c>
      <c r="BF129" s="28">
        <v>0</v>
      </c>
      <c r="BG129" s="28">
        <v>0</v>
      </c>
      <c r="BH129" s="28">
        <v>0</v>
      </c>
      <c r="BI129" s="28">
        <v>84.168630134103552</v>
      </c>
      <c r="BJ129" s="28">
        <v>24.14088119719484</v>
      </c>
      <c r="BK129" s="28">
        <v>0</v>
      </c>
      <c r="BL129" s="28">
        <v>0</v>
      </c>
      <c r="BM129" s="28">
        <v>2.9338256617322527</v>
      </c>
      <c r="BN129" s="28">
        <v>18.86148819002608</v>
      </c>
      <c r="BO129" s="28">
        <v>0</v>
      </c>
      <c r="BP129" s="28">
        <v>0</v>
      </c>
      <c r="BQ129" s="28">
        <v>70.623633828227071</v>
      </c>
      <c r="BR129" s="28">
        <v>6.5273467782941541</v>
      </c>
      <c r="BS129" s="28">
        <v>11.687451130946608</v>
      </c>
      <c r="BT129" s="28">
        <v>0</v>
      </c>
      <c r="BU129" s="28">
        <v>0</v>
      </c>
      <c r="BV129" s="28">
        <v>34.499751618568617</v>
      </c>
      <c r="BW129" s="28">
        <v>0</v>
      </c>
      <c r="BX129" s="28">
        <v>31.131019122053111</v>
      </c>
      <c r="BY129" s="28">
        <v>0</v>
      </c>
      <c r="BZ129" s="28">
        <v>0</v>
      </c>
      <c r="CA129" s="28">
        <v>0</v>
      </c>
      <c r="CB129" s="28">
        <v>12.029053634245896</v>
      </c>
      <c r="CC129" s="28">
        <v>0</v>
      </c>
      <c r="CD129" s="28">
        <v>0</v>
      </c>
      <c r="CE129" s="28">
        <v>0</v>
      </c>
      <c r="CF129" s="28">
        <v>0</v>
      </c>
      <c r="CG129" s="28">
        <v>0</v>
      </c>
      <c r="CH129" s="28">
        <v>0.50688274965256097</v>
      </c>
      <c r="CI129" s="28">
        <v>0</v>
      </c>
      <c r="CJ129" s="28">
        <v>0</v>
      </c>
      <c r="CK129" s="28">
        <v>0</v>
      </c>
      <c r="CL129" s="28">
        <v>0</v>
      </c>
      <c r="CM129" s="28">
        <v>0</v>
      </c>
      <c r="CN129" s="28">
        <v>0</v>
      </c>
      <c r="CO129" s="28">
        <v>0</v>
      </c>
      <c r="CP129" s="28">
        <v>24.515360680986042</v>
      </c>
      <c r="CQ129" s="28">
        <v>0</v>
      </c>
      <c r="CR129" s="28">
        <v>0</v>
      </c>
      <c r="CS129" s="28">
        <v>0</v>
      </c>
      <c r="CT129" s="28">
        <v>0</v>
      </c>
      <c r="CU129" s="28">
        <v>0</v>
      </c>
      <c r="CV129" s="28">
        <v>0</v>
      </c>
      <c r="CW129" s="28">
        <v>0</v>
      </c>
      <c r="CX129" s="28">
        <v>0</v>
      </c>
      <c r="CY129" s="28">
        <v>25.073624524833296</v>
      </c>
      <c r="CZ129" s="28">
        <v>0</v>
      </c>
      <c r="DA129" s="28">
        <v>1060.2962815796911</v>
      </c>
      <c r="DB129" s="28">
        <v>68.873194499736513</v>
      </c>
      <c r="DC129" s="28">
        <v>0</v>
      </c>
      <c r="DD129" s="28">
        <v>138.53690034493806</v>
      </c>
      <c r="DE129" s="28">
        <v>0.11970708726435991</v>
      </c>
      <c r="DF129" s="28">
        <v>0</v>
      </c>
      <c r="DG129" s="28">
        <v>0</v>
      </c>
      <c r="DH129" s="28">
        <v>0</v>
      </c>
      <c r="DI129" s="28">
        <v>0</v>
      </c>
      <c r="DJ129" s="28">
        <v>0</v>
      </c>
      <c r="DK129" s="28">
        <v>328.88793800303176</v>
      </c>
      <c r="DL129" s="28">
        <v>45.63656995324807</v>
      </c>
      <c r="DM129" s="28">
        <v>0</v>
      </c>
      <c r="DN129" s="28">
        <v>25.245412214313248</v>
      </c>
      <c r="DO129" s="28">
        <v>0</v>
      </c>
      <c r="DP129" s="28">
        <v>0</v>
      </c>
      <c r="DQ129" s="28">
        <v>0</v>
      </c>
      <c r="DR129" s="28">
        <v>0</v>
      </c>
      <c r="DS129" s="28">
        <v>0</v>
      </c>
      <c r="DT129" s="28">
        <v>52.143100091410432</v>
      </c>
      <c r="DU129" s="28">
        <v>17.387711172456342</v>
      </c>
      <c r="DV129" s="28">
        <v>76.232902493794569</v>
      </c>
      <c r="DW129" s="28">
        <v>0</v>
      </c>
      <c r="DX129" s="28">
        <v>0</v>
      </c>
      <c r="DY129" s="28">
        <v>3326.0987963872203</v>
      </c>
      <c r="DZ129" s="28">
        <v>0</v>
      </c>
      <c r="EA129" s="28">
        <v>7.0206177108706969E-2</v>
      </c>
      <c r="EB129" s="28">
        <v>7.2646077493396044</v>
      </c>
      <c r="EC129" s="28">
        <v>0</v>
      </c>
      <c r="ED129" s="28">
        <v>0</v>
      </c>
      <c r="EE129" s="28">
        <v>0</v>
      </c>
      <c r="EF129" s="28">
        <v>0</v>
      </c>
      <c r="EG129" s="28">
        <v>0</v>
      </c>
      <c r="EH129" s="28">
        <v>51.110042969242549</v>
      </c>
      <c r="EI129" s="28">
        <v>0</v>
      </c>
      <c r="EJ129" s="28">
        <v>0</v>
      </c>
      <c r="EK129" s="28">
        <v>599.26106454263913</v>
      </c>
      <c r="EL129" s="28">
        <v>0</v>
      </c>
      <c r="EM129" s="28">
        <v>0</v>
      </c>
      <c r="EN129" s="28">
        <v>0</v>
      </c>
      <c r="EO129" s="28">
        <v>0</v>
      </c>
      <c r="EP129" s="28">
        <v>0</v>
      </c>
      <c r="EQ129" s="28">
        <v>0</v>
      </c>
      <c r="ER129" s="28">
        <v>0</v>
      </c>
      <c r="ES129" s="28">
        <f t="shared" si="2"/>
        <v>6260.3009069787531</v>
      </c>
      <c r="ET129" s="28">
        <v>73917.041552487019</v>
      </c>
      <c r="EU129" s="28">
        <v>0</v>
      </c>
      <c r="EV129" s="28">
        <v>0</v>
      </c>
      <c r="EW129" s="28">
        <v>0</v>
      </c>
      <c r="EX129" s="28">
        <v>0</v>
      </c>
      <c r="EY129" s="28">
        <v>0</v>
      </c>
      <c r="EZ129" s="28">
        <v>49841.694806283725</v>
      </c>
      <c r="FA129" s="28">
        <f t="shared" si="3"/>
        <v>130019.0372657495</v>
      </c>
      <c r="FB129" s="33">
        <f>+FA129-Cuadro_Oferta_2013!EX129</f>
        <v>0</v>
      </c>
      <c r="AMC129"/>
      <c r="AMD129"/>
      <c r="AME129"/>
      <c r="AMF129"/>
      <c r="AMG129"/>
      <c r="AMH129"/>
      <c r="AMI129"/>
      <c r="AMJ129"/>
    </row>
    <row r="130" spans="1:1024" s="5" customFormat="1" ht="25.5" x14ac:dyDescent="0.25">
      <c r="A130" s="9">
        <v>126</v>
      </c>
      <c r="B130" s="22"/>
      <c r="C130" s="24" t="s">
        <v>536</v>
      </c>
      <c r="D130" s="25" t="s">
        <v>537</v>
      </c>
      <c r="E130" s="28">
        <v>0</v>
      </c>
      <c r="F130" s="28">
        <v>0</v>
      </c>
      <c r="G130" s="28">
        <v>0</v>
      </c>
      <c r="H130" s="28">
        <v>0</v>
      </c>
      <c r="I130" s="28">
        <v>0</v>
      </c>
      <c r="J130" s="28">
        <v>0</v>
      </c>
      <c r="K130" s="28">
        <v>0</v>
      </c>
      <c r="L130" s="28">
        <v>0</v>
      </c>
      <c r="M130" s="28">
        <v>0</v>
      </c>
      <c r="N130" s="28">
        <v>0</v>
      </c>
      <c r="O130" s="28">
        <v>0</v>
      </c>
      <c r="P130" s="28">
        <v>78.536813783709931</v>
      </c>
      <c r="Q130" s="28">
        <v>242.10736693535779</v>
      </c>
      <c r="R130" s="28">
        <v>4544.0143562684088</v>
      </c>
      <c r="S130" s="28">
        <v>0</v>
      </c>
      <c r="T130" s="28">
        <v>2730.8330598270336</v>
      </c>
      <c r="U130" s="28">
        <v>97.517805420394126</v>
      </c>
      <c r="V130" s="28">
        <v>0</v>
      </c>
      <c r="W130" s="28">
        <v>493.49797609738738</v>
      </c>
      <c r="X130" s="28">
        <v>0</v>
      </c>
      <c r="Y130" s="28">
        <v>1929.0363647159315</v>
      </c>
      <c r="Z130" s="28">
        <v>0</v>
      </c>
      <c r="AA130" s="28">
        <v>0</v>
      </c>
      <c r="AB130" s="28">
        <v>32.644521425209895</v>
      </c>
      <c r="AC130" s="28">
        <v>0</v>
      </c>
      <c r="AD130" s="28">
        <v>728.05629744445048</v>
      </c>
      <c r="AE130" s="28">
        <v>0.17933572308414308</v>
      </c>
      <c r="AF130" s="28">
        <v>32.583732273191515</v>
      </c>
      <c r="AG130" s="28">
        <v>138.40361407119491</v>
      </c>
      <c r="AH130" s="28">
        <v>668.80064847147378</v>
      </c>
      <c r="AI130" s="28">
        <v>0</v>
      </c>
      <c r="AJ130" s="28">
        <v>0</v>
      </c>
      <c r="AK130" s="28">
        <v>1061.0507342525814</v>
      </c>
      <c r="AL130" s="28">
        <v>987.39772344034577</v>
      </c>
      <c r="AM130" s="28">
        <v>196.60343282287769</v>
      </c>
      <c r="AN130" s="28">
        <v>700.72956433605646</v>
      </c>
      <c r="AO130" s="28">
        <v>534.23585868506211</v>
      </c>
      <c r="AP130" s="28">
        <v>1567.1465030740706</v>
      </c>
      <c r="AQ130" s="28">
        <v>147.88414087857123</v>
      </c>
      <c r="AR130" s="28">
        <v>499.51811730248846</v>
      </c>
      <c r="AS130" s="28">
        <v>806.02887348589229</v>
      </c>
      <c r="AT130" s="28">
        <v>199.94918188613318</v>
      </c>
      <c r="AU130" s="28">
        <v>119.64952448122048</v>
      </c>
      <c r="AV130" s="28">
        <v>193.64850095159903</v>
      </c>
      <c r="AW130" s="28">
        <v>84.955226985459817</v>
      </c>
      <c r="AX130" s="28">
        <v>182.99231935634219</v>
      </c>
      <c r="AY130" s="28">
        <v>1069.9717361150945</v>
      </c>
      <c r="AZ130" s="28">
        <v>402.18840423005395</v>
      </c>
      <c r="BA130" s="28">
        <v>51.674504488943818</v>
      </c>
      <c r="BB130" s="28">
        <v>1595.1965787376703</v>
      </c>
      <c r="BC130" s="28">
        <v>131.8292547472193</v>
      </c>
      <c r="BD130" s="28">
        <v>16.438944928923828</v>
      </c>
      <c r="BE130" s="28">
        <v>284.29021844932362</v>
      </c>
      <c r="BF130" s="28">
        <v>5.8081749945012744</v>
      </c>
      <c r="BG130" s="28">
        <v>9.6748969554618736</v>
      </c>
      <c r="BH130" s="28">
        <v>597.02605316038932</v>
      </c>
      <c r="BI130" s="28">
        <v>1022.6187049698092</v>
      </c>
      <c r="BJ130" s="28">
        <v>457.28962855325682</v>
      </c>
      <c r="BK130" s="28">
        <v>0</v>
      </c>
      <c r="BL130" s="28">
        <v>813.36662841805776</v>
      </c>
      <c r="BM130" s="28">
        <v>4.0401331870037618</v>
      </c>
      <c r="BN130" s="28">
        <v>347.8828725809114</v>
      </c>
      <c r="BO130" s="28">
        <v>430.28534869379644</v>
      </c>
      <c r="BP130" s="28">
        <v>98.017433882002621</v>
      </c>
      <c r="BQ130" s="28">
        <v>336.40099385701495</v>
      </c>
      <c r="BR130" s="28">
        <v>497.8586604133817</v>
      </c>
      <c r="BS130" s="28">
        <v>1210.3826997188989</v>
      </c>
      <c r="BT130" s="28">
        <v>135.74018103230731</v>
      </c>
      <c r="BU130" s="28">
        <v>99.613857654311417</v>
      </c>
      <c r="BV130" s="28">
        <v>1069.6391837913607</v>
      </c>
      <c r="BW130" s="28">
        <v>391.78599743837867</v>
      </c>
      <c r="BX130" s="28">
        <v>888.32967725139667</v>
      </c>
      <c r="BY130" s="28">
        <v>0</v>
      </c>
      <c r="BZ130" s="28">
        <v>38.11181294866163</v>
      </c>
      <c r="CA130" s="28">
        <v>826.20136097598811</v>
      </c>
      <c r="CB130" s="28">
        <v>219.49666613093362</v>
      </c>
      <c r="CC130" s="28">
        <v>0</v>
      </c>
      <c r="CD130" s="28">
        <v>166.21730665119432</v>
      </c>
      <c r="CE130" s="28">
        <v>576.70080870173308</v>
      </c>
      <c r="CF130" s="28">
        <v>628.7726741840022</v>
      </c>
      <c r="CG130" s="28">
        <v>354.17370946883818</v>
      </c>
      <c r="CH130" s="28">
        <v>17159.109404312148</v>
      </c>
      <c r="CI130" s="28">
        <v>3215.0845673634185</v>
      </c>
      <c r="CJ130" s="28">
        <v>114.18336389069998</v>
      </c>
      <c r="CK130" s="28">
        <v>293.69621989624477</v>
      </c>
      <c r="CL130" s="28">
        <v>8.6352319609604997</v>
      </c>
      <c r="CM130" s="28">
        <v>0</v>
      </c>
      <c r="CN130" s="28">
        <v>192.62282620905458</v>
      </c>
      <c r="CO130" s="28">
        <v>701.67307551549004</v>
      </c>
      <c r="CP130" s="28">
        <v>3744.3771092491206</v>
      </c>
      <c r="CQ130" s="28">
        <v>26948.789792812477</v>
      </c>
      <c r="CR130" s="28">
        <v>518.27986206255343</v>
      </c>
      <c r="CS130" s="28">
        <v>183.70052711230787</v>
      </c>
      <c r="CT130" s="28">
        <v>1943.0663218722627</v>
      </c>
      <c r="CU130" s="28">
        <v>5.6671193437198912</v>
      </c>
      <c r="CV130" s="28">
        <v>2349.3865468980225</v>
      </c>
      <c r="CW130" s="28">
        <v>1067.513771694975</v>
      </c>
      <c r="CX130" s="28">
        <v>1363.1985079913627</v>
      </c>
      <c r="CY130" s="28">
        <v>4595.6479288675919</v>
      </c>
      <c r="CZ130" s="28">
        <v>630.09495647627591</v>
      </c>
      <c r="DA130" s="28">
        <v>3557.8460304816908</v>
      </c>
      <c r="DB130" s="28">
        <v>2937.4487477227603</v>
      </c>
      <c r="DC130" s="28">
        <v>214.46626806133241</v>
      </c>
      <c r="DD130" s="28">
        <v>4771.5326123245941</v>
      </c>
      <c r="DE130" s="28">
        <v>1542.906499921778</v>
      </c>
      <c r="DF130" s="28">
        <v>166.53834927873524</v>
      </c>
      <c r="DG130" s="28">
        <v>15967.421481922063</v>
      </c>
      <c r="DH130" s="28">
        <v>987.95766356868046</v>
      </c>
      <c r="DI130" s="28">
        <v>1129.1822128074334</v>
      </c>
      <c r="DJ130" s="28">
        <v>244.30119469627863</v>
      </c>
      <c r="DK130" s="28">
        <v>32516.825847282395</v>
      </c>
      <c r="DL130" s="28">
        <v>100.09852062521578</v>
      </c>
      <c r="DM130" s="28">
        <v>265.87905818289477</v>
      </c>
      <c r="DN130" s="28">
        <v>1175.1772976835696</v>
      </c>
      <c r="DO130" s="28">
        <v>646.04537405440885</v>
      </c>
      <c r="DP130" s="28">
        <v>146.73635450357878</v>
      </c>
      <c r="DQ130" s="28">
        <v>710.61639898348915</v>
      </c>
      <c r="DR130" s="28">
        <v>330.75394773386807</v>
      </c>
      <c r="DS130" s="28">
        <v>101.75044394964283</v>
      </c>
      <c r="DT130" s="28">
        <v>819.55980573952206</v>
      </c>
      <c r="DU130" s="28">
        <v>231.10037817406894</v>
      </c>
      <c r="DV130" s="28">
        <v>1027.6792198592116</v>
      </c>
      <c r="DW130" s="28">
        <v>3.1811082874116634</v>
      </c>
      <c r="DX130" s="28">
        <v>16.452188056148014</v>
      </c>
      <c r="DY130" s="28">
        <v>346.52362659349188</v>
      </c>
      <c r="DZ130" s="28">
        <v>9544.9549410720629</v>
      </c>
      <c r="EA130" s="28">
        <v>191.52969927969602</v>
      </c>
      <c r="EB130" s="28">
        <v>2692.7565466383767</v>
      </c>
      <c r="EC130" s="28">
        <v>13968.978449376491</v>
      </c>
      <c r="ED130" s="28">
        <v>2631.6871763085796</v>
      </c>
      <c r="EE130" s="28">
        <v>300.18781025714748</v>
      </c>
      <c r="EF130" s="28">
        <v>13720.917899483698</v>
      </c>
      <c r="EG130" s="28">
        <v>9358.7255291501006</v>
      </c>
      <c r="EH130" s="28">
        <v>53.180470344156028</v>
      </c>
      <c r="EI130" s="28">
        <v>1702.9185400452334</v>
      </c>
      <c r="EJ130" s="28">
        <v>408.13581915885669</v>
      </c>
      <c r="EK130" s="28">
        <v>323.29809706141867</v>
      </c>
      <c r="EL130" s="28">
        <v>1845.4874354573033</v>
      </c>
      <c r="EM130" s="28">
        <v>620.33715137354079</v>
      </c>
      <c r="EN130" s="28">
        <v>78.48834256990034</v>
      </c>
      <c r="EO130" s="28">
        <v>58.244316905779634</v>
      </c>
      <c r="EP130" s="28">
        <v>195.07668017991699</v>
      </c>
      <c r="EQ130" s="28">
        <v>115.56882825562684</v>
      </c>
      <c r="ER130" s="28">
        <v>0</v>
      </c>
      <c r="ES130" s="28">
        <f t="shared" si="2"/>
        <v>226578.20819864719</v>
      </c>
      <c r="ET130" s="28">
        <v>25411.274261194383</v>
      </c>
      <c r="EU130" s="28">
        <v>0</v>
      </c>
      <c r="EV130" s="28">
        <v>0</v>
      </c>
      <c r="EW130" s="28">
        <v>0</v>
      </c>
      <c r="EX130" s="28">
        <v>0</v>
      </c>
      <c r="EY130" s="28">
        <v>0</v>
      </c>
      <c r="EZ130" s="28">
        <v>6020.4343064884879</v>
      </c>
      <c r="FA130" s="28">
        <f t="shared" si="3"/>
        <v>258009.91676633008</v>
      </c>
      <c r="FB130" s="33">
        <f>+FA130-Cuadro_Oferta_2013!EX130</f>
        <v>0</v>
      </c>
      <c r="AMC130"/>
      <c r="AMD130"/>
      <c r="AME130"/>
      <c r="AMF130"/>
      <c r="AMG130"/>
      <c r="AMH130"/>
      <c r="AMI130"/>
      <c r="AMJ130"/>
    </row>
    <row r="131" spans="1:1024" s="5" customFormat="1" ht="25.5" x14ac:dyDescent="0.25">
      <c r="A131" s="9">
        <v>127</v>
      </c>
      <c r="B131" s="22"/>
      <c r="C131" s="24" t="s">
        <v>538</v>
      </c>
      <c r="D131" s="25" t="s">
        <v>539</v>
      </c>
      <c r="E131" s="28">
        <v>0</v>
      </c>
      <c r="F131" s="28">
        <v>0</v>
      </c>
      <c r="G131" s="28">
        <v>0</v>
      </c>
      <c r="H131" s="28">
        <v>0</v>
      </c>
      <c r="I131" s="28">
        <v>0</v>
      </c>
      <c r="J131" s="28">
        <v>0</v>
      </c>
      <c r="K131" s="28">
        <v>0</v>
      </c>
      <c r="L131" s="28">
        <v>0</v>
      </c>
      <c r="M131" s="28">
        <v>0</v>
      </c>
      <c r="N131" s="28">
        <v>0</v>
      </c>
      <c r="O131" s="28">
        <v>0</v>
      </c>
      <c r="P131" s="28">
        <v>0.54807375632389654</v>
      </c>
      <c r="Q131" s="28">
        <v>12.379684862434356</v>
      </c>
      <c r="R131" s="28">
        <v>13191.202135528682</v>
      </c>
      <c r="S131" s="28">
        <v>0</v>
      </c>
      <c r="T131" s="28">
        <v>112.94773044367483</v>
      </c>
      <c r="U131" s="28">
        <v>24.622566579698834</v>
      </c>
      <c r="V131" s="28">
        <v>0</v>
      </c>
      <c r="W131" s="28">
        <v>404.23540491396847</v>
      </c>
      <c r="X131" s="28">
        <v>0</v>
      </c>
      <c r="Y131" s="28">
        <v>57.770555398454349</v>
      </c>
      <c r="Z131" s="28">
        <v>0</v>
      </c>
      <c r="AA131" s="28">
        <v>0</v>
      </c>
      <c r="AB131" s="28">
        <v>1191.378844167443</v>
      </c>
      <c r="AC131" s="28">
        <v>0</v>
      </c>
      <c r="AD131" s="28">
        <v>6.7417277127565542</v>
      </c>
      <c r="AE131" s="28">
        <v>0.59034677600049357</v>
      </c>
      <c r="AF131" s="28">
        <v>10.023426779151084</v>
      </c>
      <c r="AG131" s="28">
        <v>40.788023807516396</v>
      </c>
      <c r="AH131" s="28">
        <v>110.7136416415357</v>
      </c>
      <c r="AI131" s="28">
        <v>3.3620609402294943</v>
      </c>
      <c r="AJ131" s="28">
        <v>0.19019102831745047</v>
      </c>
      <c r="AK131" s="28">
        <v>1088.6941061053706</v>
      </c>
      <c r="AL131" s="28">
        <v>845.00392469681981</v>
      </c>
      <c r="AM131" s="28">
        <v>310.25689106738344</v>
      </c>
      <c r="AN131" s="28">
        <v>601.36568529108126</v>
      </c>
      <c r="AO131" s="28">
        <v>40.470939549252215</v>
      </c>
      <c r="AP131" s="28">
        <v>2071.4867545340039</v>
      </c>
      <c r="AQ131" s="28">
        <v>44.625892418297404</v>
      </c>
      <c r="AR131" s="28">
        <v>381.03070371891664</v>
      </c>
      <c r="AS131" s="28">
        <v>1375.9912017192316</v>
      </c>
      <c r="AT131" s="28">
        <v>52.310563874051667</v>
      </c>
      <c r="AU131" s="28">
        <v>94.14678344093619</v>
      </c>
      <c r="AV131" s="28">
        <v>95.432732421648268</v>
      </c>
      <c r="AW131" s="28">
        <v>72.470422887140373</v>
      </c>
      <c r="AX131" s="28">
        <v>24.432891312786982</v>
      </c>
      <c r="AY131" s="28">
        <v>419.21469555364746</v>
      </c>
      <c r="AZ131" s="28">
        <v>296.53451819127355</v>
      </c>
      <c r="BA131" s="28">
        <v>38.003753942248579</v>
      </c>
      <c r="BB131" s="28">
        <v>562.10957884643483</v>
      </c>
      <c r="BC131" s="28">
        <v>121.42185652682006</v>
      </c>
      <c r="BD131" s="28">
        <v>182.88791994809966</v>
      </c>
      <c r="BE131" s="28">
        <v>72.442839232766815</v>
      </c>
      <c r="BF131" s="28">
        <v>38.608930110673207</v>
      </c>
      <c r="BG131" s="28">
        <v>0.94724522406721834</v>
      </c>
      <c r="BH131" s="28">
        <v>45.825807042111094</v>
      </c>
      <c r="BI131" s="28">
        <v>253.38084049765072</v>
      </c>
      <c r="BJ131" s="28">
        <v>705.57624446272985</v>
      </c>
      <c r="BK131" s="28">
        <v>0</v>
      </c>
      <c r="BL131" s="28">
        <v>82.163704696036532</v>
      </c>
      <c r="BM131" s="28">
        <v>0.62792210399521342</v>
      </c>
      <c r="BN131" s="28">
        <v>50.024793877060283</v>
      </c>
      <c r="BO131" s="28">
        <v>1007.5012985354754</v>
      </c>
      <c r="BP131" s="28">
        <v>0</v>
      </c>
      <c r="BQ131" s="28">
        <v>460.22726114608719</v>
      </c>
      <c r="BR131" s="28">
        <v>524.78208192002603</v>
      </c>
      <c r="BS131" s="28">
        <v>427.45785422482902</v>
      </c>
      <c r="BT131" s="28">
        <v>25.219478246961586</v>
      </c>
      <c r="BU131" s="28">
        <v>188.1871196355211</v>
      </c>
      <c r="BV131" s="28">
        <v>546.1957624530354</v>
      </c>
      <c r="BW131" s="28">
        <v>43.950018976411933</v>
      </c>
      <c r="BX131" s="28">
        <v>468.52841471088709</v>
      </c>
      <c r="BY131" s="28">
        <v>27.208167107152018</v>
      </c>
      <c r="BZ131" s="28">
        <v>8.6892865670097432</v>
      </c>
      <c r="CA131" s="28">
        <v>230.23394800580604</v>
      </c>
      <c r="CB131" s="28">
        <v>8.2138386093988149</v>
      </c>
      <c r="CC131" s="28">
        <v>0</v>
      </c>
      <c r="CD131" s="28">
        <v>495.55798452280749</v>
      </c>
      <c r="CE131" s="28">
        <v>2402.0745190362031</v>
      </c>
      <c r="CF131" s="28">
        <v>42.989132147607933</v>
      </c>
      <c r="CG131" s="28">
        <v>893.42533536890733</v>
      </c>
      <c r="CH131" s="28">
        <v>8568.9934785065343</v>
      </c>
      <c r="CI131" s="28">
        <v>1054.523643809757</v>
      </c>
      <c r="CJ131" s="28">
        <v>37.728518282000714</v>
      </c>
      <c r="CK131" s="28">
        <v>113.67069384232121</v>
      </c>
      <c r="CL131" s="28">
        <v>2.1834867191411815</v>
      </c>
      <c r="CM131" s="28">
        <v>42.948499905961256</v>
      </c>
      <c r="CN131" s="28">
        <v>115.45830038660691</v>
      </c>
      <c r="CO131" s="28">
        <v>231.20460183167489</v>
      </c>
      <c r="CP131" s="28">
        <v>493.51903967983634</v>
      </c>
      <c r="CQ131" s="28">
        <v>9330.9225638846929</v>
      </c>
      <c r="CR131" s="28">
        <v>417.05572803134783</v>
      </c>
      <c r="CS131" s="28">
        <v>0</v>
      </c>
      <c r="CT131" s="28">
        <v>2009.1235997633919</v>
      </c>
      <c r="CU131" s="28">
        <v>0</v>
      </c>
      <c r="CV131" s="28">
        <v>1730.5190759478342</v>
      </c>
      <c r="CW131" s="28">
        <v>147.43956454584887</v>
      </c>
      <c r="CX131" s="28">
        <v>196.21468469640072</v>
      </c>
      <c r="CY131" s="28">
        <v>1275.2469308433426</v>
      </c>
      <c r="CZ131" s="28">
        <v>150.27230620183801</v>
      </c>
      <c r="DA131" s="28">
        <v>2758.9787295609235</v>
      </c>
      <c r="DB131" s="28">
        <v>1426.8972504885121</v>
      </c>
      <c r="DC131" s="28">
        <v>732.90344688495122</v>
      </c>
      <c r="DD131" s="28">
        <v>4021.7803024172899</v>
      </c>
      <c r="DE131" s="28">
        <v>291.82844708414592</v>
      </c>
      <c r="DF131" s="28">
        <v>115.40765709068364</v>
      </c>
      <c r="DG131" s="28">
        <v>7214.2283304677967</v>
      </c>
      <c r="DH131" s="28">
        <v>839.26566612611828</v>
      </c>
      <c r="DI131" s="28">
        <v>1315.5261868165146</v>
      </c>
      <c r="DJ131" s="28">
        <v>218.02408149691831</v>
      </c>
      <c r="DK131" s="28">
        <v>5579.1799413131239</v>
      </c>
      <c r="DL131" s="28">
        <v>1153.6686911025317</v>
      </c>
      <c r="DM131" s="28">
        <v>709.46074323217556</v>
      </c>
      <c r="DN131" s="28">
        <v>1178.3323022627126</v>
      </c>
      <c r="DO131" s="28">
        <v>342.91126980372968</v>
      </c>
      <c r="DP131" s="28">
        <v>36.372404301804764</v>
      </c>
      <c r="DQ131" s="28">
        <v>393.37427799415025</v>
      </c>
      <c r="DR131" s="28">
        <v>897.75318946998107</v>
      </c>
      <c r="DS131" s="28">
        <v>74.694029184412017</v>
      </c>
      <c r="DT131" s="28">
        <v>477.32616863907816</v>
      </c>
      <c r="DU131" s="28">
        <v>2.2449125379100905</v>
      </c>
      <c r="DV131" s="28">
        <v>12.252646284301443</v>
      </c>
      <c r="DW131" s="28">
        <v>3.0926903713617199E-2</v>
      </c>
      <c r="DX131" s="28">
        <v>99.061915744358714</v>
      </c>
      <c r="DY131" s="28">
        <v>146.41431297329422</v>
      </c>
      <c r="DZ131" s="28">
        <v>420.61576869505365</v>
      </c>
      <c r="EA131" s="28">
        <v>982.89109421527917</v>
      </c>
      <c r="EB131" s="28">
        <v>3160.2054176769711</v>
      </c>
      <c r="EC131" s="28">
        <v>7743.3910033740876</v>
      </c>
      <c r="ED131" s="28">
        <v>1543.1307191343506</v>
      </c>
      <c r="EE131" s="28">
        <v>23.376216723429334</v>
      </c>
      <c r="EF131" s="28">
        <v>5427.2210421014224</v>
      </c>
      <c r="EG131" s="28">
        <v>10165.778085587312</v>
      </c>
      <c r="EH131" s="28">
        <v>330.34973316829121</v>
      </c>
      <c r="EI131" s="28">
        <v>2338.7305489975843</v>
      </c>
      <c r="EJ131" s="28">
        <v>350.41963126533915</v>
      </c>
      <c r="EK131" s="28">
        <v>1584.0608927975957</v>
      </c>
      <c r="EL131" s="28">
        <v>2451.2320542267757</v>
      </c>
      <c r="EM131" s="28">
        <v>13.262294913560817</v>
      </c>
      <c r="EN131" s="28">
        <v>58.048289894371372</v>
      </c>
      <c r="EO131" s="28">
        <v>1545.3556724147861</v>
      </c>
      <c r="EP131" s="28">
        <v>303.90699614891861</v>
      </c>
      <c r="EQ131" s="28">
        <v>20.989267079378184</v>
      </c>
      <c r="ER131" s="28">
        <v>0</v>
      </c>
      <c r="ES131" s="28">
        <f t="shared" si="2"/>
        <v>127353.33333431698</v>
      </c>
      <c r="ET131" s="28">
        <v>22175.951616187092</v>
      </c>
      <c r="EU131" s="28">
        <v>0</v>
      </c>
      <c r="EV131" s="28">
        <v>0</v>
      </c>
      <c r="EW131" s="28">
        <v>0</v>
      </c>
      <c r="EX131" s="28">
        <v>0</v>
      </c>
      <c r="EY131" s="28">
        <v>0</v>
      </c>
      <c r="EZ131" s="28">
        <v>26.426333694760586</v>
      </c>
      <c r="FA131" s="28">
        <f t="shared" si="3"/>
        <v>149555.71128419883</v>
      </c>
      <c r="FB131" s="33">
        <f>+FA131-Cuadro_Oferta_2013!EX131</f>
        <v>0</v>
      </c>
      <c r="AMC131"/>
      <c r="AMD131"/>
      <c r="AME131"/>
      <c r="AMF131"/>
      <c r="AMG131"/>
      <c r="AMH131"/>
      <c r="AMI131"/>
      <c r="AMJ131"/>
    </row>
    <row r="132" spans="1:1024" s="5" customFormat="1" ht="51" x14ac:dyDescent="0.25">
      <c r="A132" s="9">
        <v>128</v>
      </c>
      <c r="B132" s="22"/>
      <c r="C132" s="24" t="s">
        <v>540</v>
      </c>
      <c r="D132" s="25" t="s">
        <v>541</v>
      </c>
      <c r="E132" s="28">
        <v>0</v>
      </c>
      <c r="F132" s="28">
        <v>0</v>
      </c>
      <c r="G132" s="28">
        <v>0</v>
      </c>
      <c r="H132" s="28">
        <v>0</v>
      </c>
      <c r="I132" s="28">
        <v>0</v>
      </c>
      <c r="J132" s="28">
        <v>0</v>
      </c>
      <c r="K132" s="28">
        <v>0</v>
      </c>
      <c r="L132" s="28">
        <v>0</v>
      </c>
      <c r="M132" s="28">
        <v>0</v>
      </c>
      <c r="N132" s="28">
        <v>0</v>
      </c>
      <c r="O132" s="28">
        <v>0</v>
      </c>
      <c r="P132" s="28">
        <v>357.8078778901953</v>
      </c>
      <c r="Q132" s="28">
        <v>109.04246276389583</v>
      </c>
      <c r="R132" s="28">
        <v>0</v>
      </c>
      <c r="S132" s="28">
        <v>0</v>
      </c>
      <c r="T132" s="28">
        <v>0</v>
      </c>
      <c r="U132" s="28">
        <v>6.6123004598713528</v>
      </c>
      <c r="V132" s="28">
        <v>0</v>
      </c>
      <c r="W132" s="28">
        <v>352.90031500702344</v>
      </c>
      <c r="X132" s="28">
        <v>0</v>
      </c>
      <c r="Y132" s="28">
        <v>8.2949334173334517</v>
      </c>
      <c r="Z132" s="28">
        <v>15.071041353592397</v>
      </c>
      <c r="AA132" s="28">
        <v>0</v>
      </c>
      <c r="AB132" s="28">
        <v>0</v>
      </c>
      <c r="AC132" s="28">
        <v>0</v>
      </c>
      <c r="AD132" s="28">
        <v>459.44369233781725</v>
      </c>
      <c r="AE132" s="28">
        <v>0</v>
      </c>
      <c r="AF132" s="28">
        <v>0</v>
      </c>
      <c r="AG132" s="28">
        <v>17.738645316074773</v>
      </c>
      <c r="AH132" s="28">
        <v>69.91743117656965</v>
      </c>
      <c r="AI132" s="28">
        <v>10.782927244297785</v>
      </c>
      <c r="AJ132" s="28">
        <v>0</v>
      </c>
      <c r="AK132" s="28">
        <v>342.60198053052227</v>
      </c>
      <c r="AL132" s="28">
        <v>3072.2075483588515</v>
      </c>
      <c r="AM132" s="28">
        <v>103.54869851944869</v>
      </c>
      <c r="AN132" s="28">
        <v>1513.1444510916381</v>
      </c>
      <c r="AO132" s="28">
        <v>73.066985199669347</v>
      </c>
      <c r="AP132" s="28">
        <v>2913.332877727652</v>
      </c>
      <c r="AQ132" s="28">
        <v>1228.1331119926735</v>
      </c>
      <c r="AR132" s="28">
        <v>553.78317701131141</v>
      </c>
      <c r="AS132" s="28">
        <v>2142.2099475599834</v>
      </c>
      <c r="AT132" s="28">
        <v>174.58652614932384</v>
      </c>
      <c r="AU132" s="28">
        <v>390.79109173677108</v>
      </c>
      <c r="AV132" s="28">
        <v>56.555566511221585</v>
      </c>
      <c r="AW132" s="28">
        <v>29.33033748921433</v>
      </c>
      <c r="AX132" s="28">
        <v>1281.1205944502312</v>
      </c>
      <c r="AY132" s="28">
        <v>2326.0803785322978</v>
      </c>
      <c r="AZ132" s="28">
        <v>381.67320126180425</v>
      </c>
      <c r="BA132" s="28">
        <v>14.299195820901067</v>
      </c>
      <c r="BB132" s="28">
        <v>12539.448676750639</v>
      </c>
      <c r="BC132" s="28">
        <v>84.682483114652811</v>
      </c>
      <c r="BD132" s="28">
        <v>72.240682673012586</v>
      </c>
      <c r="BE132" s="28">
        <v>78.737960553728939</v>
      </c>
      <c r="BF132" s="28">
        <v>15.851753353511317</v>
      </c>
      <c r="BG132" s="28">
        <v>1.5106693596665928</v>
      </c>
      <c r="BH132" s="28">
        <v>400.47133222380285</v>
      </c>
      <c r="BI132" s="28">
        <v>602.18224846883004</v>
      </c>
      <c r="BJ132" s="28">
        <v>155.42564690551151</v>
      </c>
      <c r="BK132" s="28">
        <v>0</v>
      </c>
      <c r="BL132" s="28">
        <v>2822.4251736361784</v>
      </c>
      <c r="BM132" s="28">
        <v>33.017811225081545</v>
      </c>
      <c r="BN132" s="28">
        <v>34.405353764126062</v>
      </c>
      <c r="BO132" s="28">
        <v>783.27168346793394</v>
      </c>
      <c r="BP132" s="28">
        <v>8.1474539621171935</v>
      </c>
      <c r="BQ132" s="28">
        <v>773.08680861673065</v>
      </c>
      <c r="BR132" s="28">
        <v>625.96177942878217</v>
      </c>
      <c r="BS132" s="28">
        <v>3558.7474598129697</v>
      </c>
      <c r="BT132" s="28">
        <v>1469.3445442057955</v>
      </c>
      <c r="BU132" s="28">
        <v>752.95777540683935</v>
      </c>
      <c r="BV132" s="28">
        <v>1989.0746327003549</v>
      </c>
      <c r="BW132" s="28">
        <v>842.26767895586227</v>
      </c>
      <c r="BX132" s="28">
        <v>559.1062112149732</v>
      </c>
      <c r="BY132" s="28">
        <v>811.95732413967482</v>
      </c>
      <c r="BZ132" s="28">
        <v>1272.1597328401606</v>
      </c>
      <c r="CA132" s="28">
        <v>2550.1685712952876</v>
      </c>
      <c r="CB132" s="28">
        <v>187.80214827043616</v>
      </c>
      <c r="CC132" s="28">
        <v>57.846569928983847</v>
      </c>
      <c r="CD132" s="28">
        <v>91.948062245719086</v>
      </c>
      <c r="CE132" s="28">
        <v>390.45005246551074</v>
      </c>
      <c r="CF132" s="28">
        <v>5226.6686942735214</v>
      </c>
      <c r="CG132" s="28">
        <v>1167.8597179638218</v>
      </c>
      <c r="CH132" s="28">
        <v>23924.879996707219</v>
      </c>
      <c r="CI132" s="28">
        <v>3881.4445801683742</v>
      </c>
      <c r="CJ132" s="28">
        <v>112.26502942504362</v>
      </c>
      <c r="CK132" s="28">
        <v>2605.513285654506</v>
      </c>
      <c r="CL132" s="28">
        <v>11.394123581000681</v>
      </c>
      <c r="CM132" s="28">
        <v>7.0964107600925107E-3</v>
      </c>
      <c r="CN132" s="28">
        <v>28.575698088736747</v>
      </c>
      <c r="CO132" s="28">
        <v>583.92163539585522</v>
      </c>
      <c r="CP132" s="28">
        <v>3178.6249381753678</v>
      </c>
      <c r="CQ132" s="28">
        <v>628.45008080765547</v>
      </c>
      <c r="CR132" s="28">
        <v>735.18216209398565</v>
      </c>
      <c r="CS132" s="28">
        <v>428.91210615478934</v>
      </c>
      <c r="CT132" s="28">
        <v>1655.964611467728</v>
      </c>
      <c r="CU132" s="28">
        <v>0</v>
      </c>
      <c r="CV132" s="28">
        <v>3712.6013888485804</v>
      </c>
      <c r="CW132" s="28">
        <v>8774.4410044013657</v>
      </c>
      <c r="CX132" s="28">
        <v>5352.7884681797113</v>
      </c>
      <c r="CY132" s="28">
        <v>8889.1024473169455</v>
      </c>
      <c r="CZ132" s="28">
        <v>1071.6017061862015</v>
      </c>
      <c r="DA132" s="28">
        <v>13656.108013228291</v>
      </c>
      <c r="DB132" s="28">
        <v>13148.741747665566</v>
      </c>
      <c r="DC132" s="28">
        <v>3497.9367193438361</v>
      </c>
      <c r="DD132" s="28">
        <v>64938.266227491193</v>
      </c>
      <c r="DE132" s="28">
        <v>2999.7810776955921</v>
      </c>
      <c r="DF132" s="28">
        <v>397.58242458223356</v>
      </c>
      <c r="DG132" s="28">
        <v>100312.71161381475</v>
      </c>
      <c r="DH132" s="28">
        <v>50716.586932658211</v>
      </c>
      <c r="DI132" s="28">
        <v>21809.690263969122</v>
      </c>
      <c r="DJ132" s="28">
        <v>13418.666149538338</v>
      </c>
      <c r="DK132" s="28">
        <v>21422.676115244416</v>
      </c>
      <c r="DL132" s="28">
        <v>3009.7422099645191</v>
      </c>
      <c r="DM132" s="28">
        <v>1474.3766738768481</v>
      </c>
      <c r="DN132" s="28">
        <v>363.0792935778627</v>
      </c>
      <c r="DO132" s="28">
        <v>8806.744989475801</v>
      </c>
      <c r="DP132" s="28">
        <v>3079.8158339122192</v>
      </c>
      <c r="DQ132" s="28">
        <v>9871.035323855067</v>
      </c>
      <c r="DR132" s="28">
        <v>1450.6783395884067</v>
      </c>
      <c r="DS132" s="28">
        <v>0</v>
      </c>
      <c r="DT132" s="28">
        <v>3751.7011782341701</v>
      </c>
      <c r="DU132" s="28">
        <v>1146.1382071635617</v>
      </c>
      <c r="DV132" s="28">
        <v>5634.595124868416</v>
      </c>
      <c r="DW132" s="28">
        <v>15.805868281302546</v>
      </c>
      <c r="DX132" s="28">
        <v>15.145975888476533</v>
      </c>
      <c r="DY132" s="28">
        <v>10596.392170763098</v>
      </c>
      <c r="DZ132" s="28">
        <v>4523.2887791709536</v>
      </c>
      <c r="EA132" s="28">
        <v>1481.2616120988034</v>
      </c>
      <c r="EB132" s="28">
        <v>8416.5646966637869</v>
      </c>
      <c r="EC132" s="28">
        <v>32223.902790472443</v>
      </c>
      <c r="ED132" s="28">
        <v>466.77588075293204</v>
      </c>
      <c r="EE132" s="28">
        <v>609.57851933318079</v>
      </c>
      <c r="EF132" s="28">
        <v>20214.822702793601</v>
      </c>
      <c r="EG132" s="28">
        <v>9282.5681537043019</v>
      </c>
      <c r="EH132" s="28">
        <v>2580.7447781078076</v>
      </c>
      <c r="EI132" s="28">
        <v>165.96848067669902</v>
      </c>
      <c r="EJ132" s="28">
        <v>275.42936267848438</v>
      </c>
      <c r="EK132" s="28">
        <v>3780.1729795268648</v>
      </c>
      <c r="EL132" s="28">
        <v>2790.8836409311821</v>
      </c>
      <c r="EM132" s="28">
        <v>5472.2381622417197</v>
      </c>
      <c r="EN132" s="28">
        <v>198.96342072062993</v>
      </c>
      <c r="EO132" s="28">
        <v>0</v>
      </c>
      <c r="EP132" s="28">
        <v>48.363312013296991</v>
      </c>
      <c r="EQ132" s="28">
        <v>735.43069876381446</v>
      </c>
      <c r="ER132" s="28">
        <v>0</v>
      </c>
      <c r="ES132" s="28">
        <f t="shared" si="2"/>
        <v>572339.93079453032</v>
      </c>
      <c r="ET132" s="28">
        <v>2174.0684577576462</v>
      </c>
      <c r="EU132" s="28">
        <v>0</v>
      </c>
      <c r="EV132" s="28">
        <v>0</v>
      </c>
      <c r="EW132" s="28">
        <v>0</v>
      </c>
      <c r="EX132" s="28">
        <v>0</v>
      </c>
      <c r="EY132" s="28">
        <v>0</v>
      </c>
      <c r="EZ132" s="28">
        <v>532588.99783270911</v>
      </c>
      <c r="FA132" s="28">
        <f t="shared" si="3"/>
        <v>1107102.9970849971</v>
      </c>
      <c r="FB132" s="33">
        <f>+FA132-Cuadro_Oferta_2013!EX132</f>
        <v>0</v>
      </c>
      <c r="AMC132"/>
      <c r="AMD132"/>
      <c r="AME132"/>
      <c r="AMF132"/>
      <c r="AMG132"/>
      <c r="AMH132"/>
      <c r="AMI132"/>
      <c r="AMJ132"/>
    </row>
    <row r="133" spans="1:1024" s="5" customFormat="1" ht="25.5" x14ac:dyDescent="0.25">
      <c r="A133" s="9">
        <v>129</v>
      </c>
      <c r="B133" s="22"/>
      <c r="C133" s="24" t="s">
        <v>542</v>
      </c>
      <c r="D133" s="25" t="s">
        <v>543</v>
      </c>
      <c r="E133" s="28">
        <v>0</v>
      </c>
      <c r="F133" s="28">
        <v>0</v>
      </c>
      <c r="G133" s="28">
        <v>0</v>
      </c>
      <c r="H133" s="28">
        <v>0</v>
      </c>
      <c r="I133" s="28">
        <v>0</v>
      </c>
      <c r="J133" s="28">
        <v>0</v>
      </c>
      <c r="K133" s="28">
        <v>0</v>
      </c>
      <c r="L133" s="28">
        <v>0</v>
      </c>
      <c r="M133" s="28">
        <v>0</v>
      </c>
      <c r="N133" s="28">
        <v>0</v>
      </c>
      <c r="O133" s="28">
        <v>0</v>
      </c>
      <c r="P133" s="28">
        <v>0</v>
      </c>
      <c r="Q133" s="28">
        <v>0</v>
      </c>
      <c r="R133" s="28">
        <v>0</v>
      </c>
      <c r="S133" s="28">
        <v>0</v>
      </c>
      <c r="T133" s="28">
        <v>0</v>
      </c>
      <c r="U133" s="28">
        <v>0</v>
      </c>
      <c r="V133" s="28">
        <v>0</v>
      </c>
      <c r="W133" s="28">
        <v>0</v>
      </c>
      <c r="X133" s="28">
        <v>0</v>
      </c>
      <c r="Y133" s="28">
        <v>0</v>
      </c>
      <c r="Z133" s="28">
        <v>0</v>
      </c>
      <c r="AA133" s="28">
        <v>0</v>
      </c>
      <c r="AB133" s="28">
        <v>0</v>
      </c>
      <c r="AC133" s="28">
        <v>0</v>
      </c>
      <c r="AD133" s="28">
        <v>0</v>
      </c>
      <c r="AE133" s="28">
        <v>0</v>
      </c>
      <c r="AF133" s="28">
        <v>0</v>
      </c>
      <c r="AG133" s="28">
        <v>0</v>
      </c>
      <c r="AH133" s="28">
        <v>0</v>
      </c>
      <c r="AI133" s="28">
        <v>0</v>
      </c>
      <c r="AJ133" s="28">
        <v>0</v>
      </c>
      <c r="AK133" s="28">
        <v>0</v>
      </c>
      <c r="AL133" s="28">
        <v>0</v>
      </c>
      <c r="AM133" s="28">
        <v>0</v>
      </c>
      <c r="AN133" s="28">
        <v>0</v>
      </c>
      <c r="AO133" s="28">
        <v>0</v>
      </c>
      <c r="AP133" s="28">
        <v>0</v>
      </c>
      <c r="AQ133" s="28">
        <v>0</v>
      </c>
      <c r="AR133" s="28">
        <v>0</v>
      </c>
      <c r="AS133" s="28">
        <v>0</v>
      </c>
      <c r="AT133" s="28">
        <v>0</v>
      </c>
      <c r="AU133" s="28">
        <v>0</v>
      </c>
      <c r="AV133" s="28">
        <v>0</v>
      </c>
      <c r="AW133" s="28">
        <v>0</v>
      </c>
      <c r="AX133" s="28">
        <v>0</v>
      </c>
      <c r="AY133" s="28">
        <v>0</v>
      </c>
      <c r="AZ133" s="28">
        <v>0</v>
      </c>
      <c r="BA133" s="28">
        <v>0</v>
      </c>
      <c r="BB133" s="28">
        <v>0</v>
      </c>
      <c r="BC133" s="28">
        <v>0</v>
      </c>
      <c r="BD133" s="28">
        <v>0</v>
      </c>
      <c r="BE133" s="28">
        <v>0</v>
      </c>
      <c r="BF133" s="28">
        <v>0</v>
      </c>
      <c r="BG133" s="28">
        <v>0</v>
      </c>
      <c r="BH133" s="28">
        <v>0</v>
      </c>
      <c r="BI133" s="28">
        <v>0</v>
      </c>
      <c r="BJ133" s="28">
        <v>0</v>
      </c>
      <c r="BK133" s="28">
        <v>0</v>
      </c>
      <c r="BL133" s="28">
        <v>0</v>
      </c>
      <c r="BM133" s="28">
        <v>0</v>
      </c>
      <c r="BN133" s="28">
        <v>0</v>
      </c>
      <c r="BO133" s="28">
        <v>0</v>
      </c>
      <c r="BP133" s="28">
        <v>0</v>
      </c>
      <c r="BQ133" s="28">
        <v>0</v>
      </c>
      <c r="BR133" s="28">
        <v>0</v>
      </c>
      <c r="BS133" s="28">
        <v>0</v>
      </c>
      <c r="BT133" s="28">
        <v>0</v>
      </c>
      <c r="BU133" s="28">
        <v>0</v>
      </c>
      <c r="BV133" s="28">
        <v>0</v>
      </c>
      <c r="BW133" s="28">
        <v>0</v>
      </c>
      <c r="BX133" s="28">
        <v>0</v>
      </c>
      <c r="BY133" s="28">
        <v>0</v>
      </c>
      <c r="BZ133" s="28">
        <v>0</v>
      </c>
      <c r="CA133" s="28">
        <v>0</v>
      </c>
      <c r="CB133" s="28">
        <v>0</v>
      </c>
      <c r="CC133" s="28">
        <v>0</v>
      </c>
      <c r="CD133" s="28">
        <v>0</v>
      </c>
      <c r="CE133" s="28">
        <v>0</v>
      </c>
      <c r="CF133" s="28">
        <v>0</v>
      </c>
      <c r="CG133" s="28">
        <v>0</v>
      </c>
      <c r="CH133" s="28">
        <v>0</v>
      </c>
      <c r="CI133" s="28">
        <v>0</v>
      </c>
      <c r="CJ133" s="28">
        <v>0</v>
      </c>
      <c r="CK133" s="28">
        <v>0</v>
      </c>
      <c r="CL133" s="28">
        <v>0</v>
      </c>
      <c r="CM133" s="28">
        <v>0</v>
      </c>
      <c r="CN133" s="28">
        <v>0</v>
      </c>
      <c r="CO133" s="28">
        <v>0</v>
      </c>
      <c r="CP133" s="28">
        <v>0</v>
      </c>
      <c r="CQ133" s="28">
        <v>0</v>
      </c>
      <c r="CR133" s="28">
        <v>0</v>
      </c>
      <c r="CS133" s="28">
        <v>0</v>
      </c>
      <c r="CT133" s="28">
        <v>0</v>
      </c>
      <c r="CU133" s="28">
        <v>0</v>
      </c>
      <c r="CV133" s="28">
        <v>0</v>
      </c>
      <c r="CW133" s="28">
        <v>0</v>
      </c>
      <c r="CX133" s="28">
        <v>0</v>
      </c>
      <c r="CY133" s="28">
        <v>0</v>
      </c>
      <c r="CZ133" s="28">
        <v>0</v>
      </c>
      <c r="DA133" s="28">
        <v>0</v>
      </c>
      <c r="DB133" s="28">
        <v>0</v>
      </c>
      <c r="DC133" s="28">
        <v>0</v>
      </c>
      <c r="DD133" s="28">
        <v>0</v>
      </c>
      <c r="DE133" s="28">
        <v>0</v>
      </c>
      <c r="DF133" s="28">
        <v>0</v>
      </c>
      <c r="DG133" s="28">
        <v>0</v>
      </c>
      <c r="DH133" s="28">
        <v>0</v>
      </c>
      <c r="DI133" s="28">
        <v>0</v>
      </c>
      <c r="DJ133" s="28">
        <v>0</v>
      </c>
      <c r="DK133" s="28">
        <v>0</v>
      </c>
      <c r="DL133" s="28">
        <v>0</v>
      </c>
      <c r="DM133" s="28">
        <v>0</v>
      </c>
      <c r="DN133" s="28">
        <v>0</v>
      </c>
      <c r="DO133" s="28">
        <v>0</v>
      </c>
      <c r="DP133" s="28">
        <v>0</v>
      </c>
      <c r="DQ133" s="28">
        <v>0</v>
      </c>
      <c r="DR133" s="28">
        <v>0</v>
      </c>
      <c r="DS133" s="28">
        <v>0</v>
      </c>
      <c r="DT133" s="28">
        <v>0</v>
      </c>
      <c r="DU133" s="28">
        <v>0</v>
      </c>
      <c r="DV133" s="28">
        <v>0</v>
      </c>
      <c r="DW133" s="28">
        <v>0</v>
      </c>
      <c r="DX133" s="28">
        <v>0</v>
      </c>
      <c r="DY133" s="28">
        <v>0</v>
      </c>
      <c r="DZ133" s="28">
        <v>0</v>
      </c>
      <c r="EA133" s="28">
        <v>0</v>
      </c>
      <c r="EB133" s="28">
        <v>0</v>
      </c>
      <c r="EC133" s="28">
        <v>0</v>
      </c>
      <c r="ED133" s="28">
        <v>0</v>
      </c>
      <c r="EE133" s="28">
        <v>0</v>
      </c>
      <c r="EF133" s="28">
        <v>0</v>
      </c>
      <c r="EG133" s="28">
        <v>0</v>
      </c>
      <c r="EH133" s="28">
        <v>0</v>
      </c>
      <c r="EI133" s="28">
        <v>0</v>
      </c>
      <c r="EJ133" s="28">
        <v>0</v>
      </c>
      <c r="EK133" s="28">
        <v>0</v>
      </c>
      <c r="EL133" s="28">
        <v>0</v>
      </c>
      <c r="EM133" s="28">
        <v>0</v>
      </c>
      <c r="EN133" s="28">
        <v>0</v>
      </c>
      <c r="EO133" s="28">
        <v>0</v>
      </c>
      <c r="EP133" s="28">
        <v>0</v>
      </c>
      <c r="EQ133" s="28">
        <v>0</v>
      </c>
      <c r="ER133" s="28">
        <v>0</v>
      </c>
      <c r="ES133" s="28">
        <f t="shared" ref="ES133:ES147" si="4">SUM(E133:ER133)</f>
        <v>0</v>
      </c>
      <c r="ET133" s="28">
        <v>2064.9552381452077</v>
      </c>
      <c r="EU133" s="28">
        <v>0</v>
      </c>
      <c r="EV133" s="28">
        <v>757971.80592156667</v>
      </c>
      <c r="EW133" s="28">
        <v>0</v>
      </c>
      <c r="EX133" s="28">
        <v>0</v>
      </c>
      <c r="EY133" s="28">
        <v>0</v>
      </c>
      <c r="EZ133" s="28">
        <v>0</v>
      </c>
      <c r="FA133" s="28">
        <f t="shared" si="3"/>
        <v>760036.76115971187</v>
      </c>
      <c r="FB133" s="33">
        <f>+FA133-Cuadro_Oferta_2013!EX133</f>
        <v>0</v>
      </c>
      <c r="AMC133"/>
      <c r="AMD133"/>
      <c r="AME133"/>
      <c r="AMF133"/>
      <c r="AMG133"/>
      <c r="AMH133"/>
      <c r="AMI133"/>
      <c r="AMJ133"/>
    </row>
    <row r="134" spans="1:1024" s="5" customFormat="1" x14ac:dyDescent="0.25">
      <c r="A134" s="9">
        <v>130</v>
      </c>
      <c r="B134" s="22"/>
      <c r="C134" s="24" t="s">
        <v>544</v>
      </c>
      <c r="D134" s="25" t="s">
        <v>545</v>
      </c>
      <c r="E134" s="28">
        <v>0</v>
      </c>
      <c r="F134" s="28">
        <v>0</v>
      </c>
      <c r="G134" s="28">
        <v>0</v>
      </c>
      <c r="H134" s="28">
        <v>0</v>
      </c>
      <c r="I134" s="28">
        <v>0</v>
      </c>
      <c r="J134" s="28">
        <v>0</v>
      </c>
      <c r="K134" s="28">
        <v>0</v>
      </c>
      <c r="L134" s="28">
        <v>0</v>
      </c>
      <c r="M134" s="28">
        <v>0</v>
      </c>
      <c r="N134" s="28">
        <v>0</v>
      </c>
      <c r="O134" s="28">
        <v>0</v>
      </c>
      <c r="P134" s="28">
        <v>0</v>
      </c>
      <c r="Q134" s="28">
        <v>0</v>
      </c>
      <c r="R134" s="28">
        <v>0</v>
      </c>
      <c r="S134" s="28">
        <v>0</v>
      </c>
      <c r="T134" s="28">
        <v>0</v>
      </c>
      <c r="U134" s="28">
        <v>0</v>
      </c>
      <c r="V134" s="28">
        <v>0</v>
      </c>
      <c r="W134" s="28">
        <v>0</v>
      </c>
      <c r="X134" s="28">
        <v>0</v>
      </c>
      <c r="Y134" s="28">
        <v>0</v>
      </c>
      <c r="Z134" s="28">
        <v>0</v>
      </c>
      <c r="AA134" s="28">
        <v>0</v>
      </c>
      <c r="AB134" s="28">
        <v>0</v>
      </c>
      <c r="AC134" s="28">
        <v>0</v>
      </c>
      <c r="AD134" s="28">
        <v>0</v>
      </c>
      <c r="AE134" s="28">
        <v>0</v>
      </c>
      <c r="AF134" s="28">
        <v>0</v>
      </c>
      <c r="AG134" s="28">
        <v>0</v>
      </c>
      <c r="AH134" s="28">
        <v>0</v>
      </c>
      <c r="AI134" s="28">
        <v>0</v>
      </c>
      <c r="AJ134" s="28">
        <v>0</v>
      </c>
      <c r="AK134" s="28">
        <v>0</v>
      </c>
      <c r="AL134" s="28">
        <v>0</v>
      </c>
      <c r="AM134" s="28">
        <v>0</v>
      </c>
      <c r="AN134" s="28">
        <v>0</v>
      </c>
      <c r="AO134" s="28">
        <v>0</v>
      </c>
      <c r="AP134" s="28">
        <v>0</v>
      </c>
      <c r="AQ134" s="28">
        <v>0</v>
      </c>
      <c r="AR134" s="28">
        <v>0</v>
      </c>
      <c r="AS134" s="28">
        <v>0</v>
      </c>
      <c r="AT134" s="28">
        <v>0</v>
      </c>
      <c r="AU134" s="28">
        <v>0</v>
      </c>
      <c r="AV134" s="28">
        <v>0</v>
      </c>
      <c r="AW134" s="28">
        <v>0</v>
      </c>
      <c r="AX134" s="28">
        <v>0</v>
      </c>
      <c r="AY134" s="28">
        <v>0</v>
      </c>
      <c r="AZ134" s="28">
        <v>0</v>
      </c>
      <c r="BA134" s="28">
        <v>0</v>
      </c>
      <c r="BB134" s="28">
        <v>0</v>
      </c>
      <c r="BC134" s="28">
        <v>0</v>
      </c>
      <c r="BD134" s="28">
        <v>0</v>
      </c>
      <c r="BE134" s="28">
        <v>0</v>
      </c>
      <c r="BF134" s="28">
        <v>0</v>
      </c>
      <c r="BG134" s="28">
        <v>0</v>
      </c>
      <c r="BH134" s="28">
        <v>0</v>
      </c>
      <c r="BI134" s="28">
        <v>0</v>
      </c>
      <c r="BJ134" s="28">
        <v>0</v>
      </c>
      <c r="BK134" s="28">
        <v>0</v>
      </c>
      <c r="BL134" s="28">
        <v>0</v>
      </c>
      <c r="BM134" s="28">
        <v>0</v>
      </c>
      <c r="BN134" s="28">
        <v>0</v>
      </c>
      <c r="BO134" s="28">
        <v>0</v>
      </c>
      <c r="BP134" s="28">
        <v>0</v>
      </c>
      <c r="BQ134" s="28">
        <v>0</v>
      </c>
      <c r="BR134" s="28">
        <v>0</v>
      </c>
      <c r="BS134" s="28">
        <v>0</v>
      </c>
      <c r="BT134" s="28">
        <v>0</v>
      </c>
      <c r="BU134" s="28">
        <v>0</v>
      </c>
      <c r="BV134" s="28">
        <v>0</v>
      </c>
      <c r="BW134" s="28">
        <v>0</v>
      </c>
      <c r="BX134" s="28">
        <v>0</v>
      </c>
      <c r="BY134" s="28">
        <v>0</v>
      </c>
      <c r="BZ134" s="28">
        <v>0</v>
      </c>
      <c r="CA134" s="28">
        <v>0</v>
      </c>
      <c r="CB134" s="28">
        <v>0</v>
      </c>
      <c r="CC134" s="28">
        <v>0</v>
      </c>
      <c r="CD134" s="28">
        <v>0</v>
      </c>
      <c r="CE134" s="28">
        <v>0</v>
      </c>
      <c r="CF134" s="28">
        <v>0</v>
      </c>
      <c r="CG134" s="28">
        <v>0</v>
      </c>
      <c r="CH134" s="28">
        <v>0</v>
      </c>
      <c r="CI134" s="28">
        <v>0</v>
      </c>
      <c r="CJ134" s="28">
        <v>0</v>
      </c>
      <c r="CK134" s="28">
        <v>0</v>
      </c>
      <c r="CL134" s="28">
        <v>0</v>
      </c>
      <c r="CM134" s="28">
        <v>0</v>
      </c>
      <c r="CN134" s="28">
        <v>0</v>
      </c>
      <c r="CO134" s="28">
        <v>0</v>
      </c>
      <c r="CP134" s="28">
        <v>0</v>
      </c>
      <c r="CQ134" s="28">
        <v>0</v>
      </c>
      <c r="CR134" s="28">
        <v>0</v>
      </c>
      <c r="CS134" s="28">
        <v>0</v>
      </c>
      <c r="CT134" s="28">
        <v>0</v>
      </c>
      <c r="CU134" s="28">
        <v>0</v>
      </c>
      <c r="CV134" s="28">
        <v>0</v>
      </c>
      <c r="CW134" s="28">
        <v>0</v>
      </c>
      <c r="CX134" s="28">
        <v>0</v>
      </c>
      <c r="CY134" s="28">
        <v>0</v>
      </c>
      <c r="CZ134" s="28">
        <v>0</v>
      </c>
      <c r="DA134" s="28">
        <v>0</v>
      </c>
      <c r="DB134" s="28">
        <v>0</v>
      </c>
      <c r="DC134" s="28">
        <v>0</v>
      </c>
      <c r="DD134" s="28">
        <v>0</v>
      </c>
      <c r="DE134" s="28">
        <v>0</v>
      </c>
      <c r="DF134" s="28">
        <v>0</v>
      </c>
      <c r="DG134" s="28">
        <v>0</v>
      </c>
      <c r="DH134" s="28">
        <v>0</v>
      </c>
      <c r="DI134" s="28">
        <v>0</v>
      </c>
      <c r="DJ134" s="28">
        <v>0</v>
      </c>
      <c r="DK134" s="28">
        <v>0</v>
      </c>
      <c r="DL134" s="28">
        <v>0</v>
      </c>
      <c r="DM134" s="28">
        <v>0</v>
      </c>
      <c r="DN134" s="28">
        <v>0</v>
      </c>
      <c r="DO134" s="28">
        <v>0</v>
      </c>
      <c r="DP134" s="28">
        <v>0</v>
      </c>
      <c r="DQ134" s="28">
        <v>0</v>
      </c>
      <c r="DR134" s="28">
        <v>0</v>
      </c>
      <c r="DS134" s="28">
        <v>0</v>
      </c>
      <c r="DT134" s="28">
        <v>0</v>
      </c>
      <c r="DU134" s="28">
        <v>0</v>
      </c>
      <c r="DV134" s="28">
        <v>0</v>
      </c>
      <c r="DW134" s="28">
        <v>0</v>
      </c>
      <c r="DX134" s="28">
        <v>0</v>
      </c>
      <c r="DY134" s="28">
        <v>0</v>
      </c>
      <c r="DZ134" s="28">
        <v>0</v>
      </c>
      <c r="EA134" s="28">
        <v>0</v>
      </c>
      <c r="EB134" s="28">
        <v>0</v>
      </c>
      <c r="EC134" s="28">
        <v>0</v>
      </c>
      <c r="ED134" s="28">
        <v>0</v>
      </c>
      <c r="EE134" s="28">
        <v>0</v>
      </c>
      <c r="EF134" s="28">
        <v>0</v>
      </c>
      <c r="EG134" s="28">
        <v>0</v>
      </c>
      <c r="EH134" s="28">
        <v>0</v>
      </c>
      <c r="EI134" s="28">
        <v>0</v>
      </c>
      <c r="EJ134" s="28">
        <v>0</v>
      </c>
      <c r="EK134" s="28">
        <v>0</v>
      </c>
      <c r="EL134" s="28">
        <v>0</v>
      </c>
      <c r="EM134" s="28">
        <v>0</v>
      </c>
      <c r="EN134" s="28">
        <v>0</v>
      </c>
      <c r="EO134" s="28">
        <v>0</v>
      </c>
      <c r="EP134" s="28">
        <v>0</v>
      </c>
      <c r="EQ134" s="28">
        <v>0</v>
      </c>
      <c r="ER134" s="28">
        <v>0</v>
      </c>
      <c r="ES134" s="28">
        <f t="shared" si="4"/>
        <v>0</v>
      </c>
      <c r="ET134" s="28">
        <v>14504.563586906188</v>
      </c>
      <c r="EU134" s="28">
        <v>0</v>
      </c>
      <c r="EV134" s="28">
        <v>594384.32244540786</v>
      </c>
      <c r="EW134" s="28">
        <v>0</v>
      </c>
      <c r="EX134" s="28">
        <v>0</v>
      </c>
      <c r="EY134" s="28">
        <v>0</v>
      </c>
      <c r="EZ134" s="28">
        <v>5019.69334267877</v>
      </c>
      <c r="FA134" s="28">
        <f t="shared" ref="FA134:FA148" si="5">SUM(ES134:EZ134)</f>
        <v>613908.57937499275</v>
      </c>
      <c r="FB134" s="33">
        <f>+FA134-Cuadro_Oferta_2013!EX134</f>
        <v>0</v>
      </c>
      <c r="AMC134"/>
      <c r="AMD134"/>
      <c r="AME134"/>
      <c r="AMF134"/>
      <c r="AMG134"/>
      <c r="AMH134"/>
      <c r="AMI134"/>
      <c r="AMJ134"/>
    </row>
    <row r="135" spans="1:1024" s="5" customFormat="1" ht="38.25" x14ac:dyDescent="0.25">
      <c r="A135" s="9">
        <v>131</v>
      </c>
      <c r="B135" s="22"/>
      <c r="C135" s="24" t="s">
        <v>546</v>
      </c>
      <c r="D135" s="25" t="s">
        <v>547</v>
      </c>
      <c r="E135" s="28">
        <v>0</v>
      </c>
      <c r="F135" s="28">
        <v>0</v>
      </c>
      <c r="G135" s="28">
        <v>0</v>
      </c>
      <c r="H135" s="28">
        <v>0</v>
      </c>
      <c r="I135" s="28">
        <v>0</v>
      </c>
      <c r="J135" s="28">
        <v>0</v>
      </c>
      <c r="K135" s="28">
        <v>0</v>
      </c>
      <c r="L135" s="28">
        <v>0</v>
      </c>
      <c r="M135" s="28">
        <v>0</v>
      </c>
      <c r="N135" s="28">
        <v>0</v>
      </c>
      <c r="O135" s="28">
        <v>0</v>
      </c>
      <c r="P135" s="28">
        <v>0</v>
      </c>
      <c r="Q135" s="28">
        <v>0</v>
      </c>
      <c r="R135" s="28">
        <v>0</v>
      </c>
      <c r="S135" s="28">
        <v>0</v>
      </c>
      <c r="T135" s="28">
        <v>0</v>
      </c>
      <c r="U135" s="28">
        <v>0</v>
      </c>
      <c r="V135" s="28">
        <v>0</v>
      </c>
      <c r="W135" s="28">
        <v>0</v>
      </c>
      <c r="X135" s="28">
        <v>0</v>
      </c>
      <c r="Y135" s="28">
        <v>0</v>
      </c>
      <c r="Z135" s="28">
        <v>0</v>
      </c>
      <c r="AA135" s="28">
        <v>0</v>
      </c>
      <c r="AB135" s="28">
        <v>0</v>
      </c>
      <c r="AC135" s="28">
        <v>0</v>
      </c>
      <c r="AD135" s="28">
        <v>0</v>
      </c>
      <c r="AE135" s="28">
        <v>0</v>
      </c>
      <c r="AF135" s="28">
        <v>0</v>
      </c>
      <c r="AG135" s="28">
        <v>0</v>
      </c>
      <c r="AH135" s="28">
        <v>0</v>
      </c>
      <c r="AI135" s="28">
        <v>0</v>
      </c>
      <c r="AJ135" s="28">
        <v>0</v>
      </c>
      <c r="AK135" s="28">
        <v>0</v>
      </c>
      <c r="AL135" s="28">
        <v>0</v>
      </c>
      <c r="AM135" s="28">
        <v>0</v>
      </c>
      <c r="AN135" s="28">
        <v>0</v>
      </c>
      <c r="AO135" s="28">
        <v>0</v>
      </c>
      <c r="AP135" s="28">
        <v>0</v>
      </c>
      <c r="AQ135" s="28">
        <v>0</v>
      </c>
      <c r="AR135" s="28">
        <v>0</v>
      </c>
      <c r="AS135" s="28">
        <v>0</v>
      </c>
      <c r="AT135" s="28">
        <v>0</v>
      </c>
      <c r="AU135" s="28">
        <v>0</v>
      </c>
      <c r="AV135" s="28">
        <v>0</v>
      </c>
      <c r="AW135" s="28">
        <v>0</v>
      </c>
      <c r="AX135" s="28">
        <v>0</v>
      </c>
      <c r="AY135" s="28">
        <v>0</v>
      </c>
      <c r="AZ135" s="28">
        <v>0</v>
      </c>
      <c r="BA135" s="28">
        <v>0</v>
      </c>
      <c r="BB135" s="28">
        <v>0</v>
      </c>
      <c r="BC135" s="28">
        <v>0</v>
      </c>
      <c r="BD135" s="28">
        <v>0</v>
      </c>
      <c r="BE135" s="28">
        <v>0</v>
      </c>
      <c r="BF135" s="28">
        <v>0</v>
      </c>
      <c r="BG135" s="28">
        <v>0</v>
      </c>
      <c r="BH135" s="28">
        <v>0</v>
      </c>
      <c r="BI135" s="28">
        <v>0</v>
      </c>
      <c r="BJ135" s="28">
        <v>0</v>
      </c>
      <c r="BK135" s="28">
        <v>0</v>
      </c>
      <c r="BL135" s="28">
        <v>0</v>
      </c>
      <c r="BM135" s="28">
        <v>0</v>
      </c>
      <c r="BN135" s="28">
        <v>0</v>
      </c>
      <c r="BO135" s="28">
        <v>0</v>
      </c>
      <c r="BP135" s="28">
        <v>0</v>
      </c>
      <c r="BQ135" s="28">
        <v>0</v>
      </c>
      <c r="BR135" s="28">
        <v>0</v>
      </c>
      <c r="BS135" s="28">
        <v>0</v>
      </c>
      <c r="BT135" s="28">
        <v>0</v>
      </c>
      <c r="BU135" s="28">
        <v>0</v>
      </c>
      <c r="BV135" s="28">
        <v>0</v>
      </c>
      <c r="BW135" s="28">
        <v>0</v>
      </c>
      <c r="BX135" s="28">
        <v>0</v>
      </c>
      <c r="BY135" s="28">
        <v>0</v>
      </c>
      <c r="BZ135" s="28">
        <v>0</v>
      </c>
      <c r="CA135" s="28">
        <v>0</v>
      </c>
      <c r="CB135" s="28">
        <v>0</v>
      </c>
      <c r="CC135" s="28">
        <v>0</v>
      </c>
      <c r="CD135" s="28">
        <v>0</v>
      </c>
      <c r="CE135" s="28">
        <v>0</v>
      </c>
      <c r="CF135" s="28">
        <v>0</v>
      </c>
      <c r="CG135" s="28">
        <v>0</v>
      </c>
      <c r="CH135" s="28">
        <v>0</v>
      </c>
      <c r="CI135" s="28">
        <v>0</v>
      </c>
      <c r="CJ135" s="28">
        <v>0</v>
      </c>
      <c r="CK135" s="28">
        <v>0</v>
      </c>
      <c r="CL135" s="28">
        <v>0</v>
      </c>
      <c r="CM135" s="28">
        <v>0</v>
      </c>
      <c r="CN135" s="28">
        <v>0</v>
      </c>
      <c r="CO135" s="28">
        <v>0</v>
      </c>
      <c r="CP135" s="28">
        <v>0</v>
      </c>
      <c r="CQ135" s="28">
        <v>0</v>
      </c>
      <c r="CR135" s="28">
        <v>0</v>
      </c>
      <c r="CS135" s="28">
        <v>0</v>
      </c>
      <c r="CT135" s="28">
        <v>0</v>
      </c>
      <c r="CU135" s="28">
        <v>0</v>
      </c>
      <c r="CV135" s="28">
        <v>0</v>
      </c>
      <c r="CW135" s="28">
        <v>0</v>
      </c>
      <c r="CX135" s="28">
        <v>0</v>
      </c>
      <c r="CY135" s="28">
        <v>0</v>
      </c>
      <c r="CZ135" s="28">
        <v>0</v>
      </c>
      <c r="DA135" s="28">
        <v>0</v>
      </c>
      <c r="DB135" s="28">
        <v>0</v>
      </c>
      <c r="DC135" s="28">
        <v>0</v>
      </c>
      <c r="DD135" s="28">
        <v>0</v>
      </c>
      <c r="DE135" s="28">
        <v>0</v>
      </c>
      <c r="DF135" s="28">
        <v>0</v>
      </c>
      <c r="DG135" s="28">
        <v>0</v>
      </c>
      <c r="DH135" s="28">
        <v>0</v>
      </c>
      <c r="DI135" s="28">
        <v>0</v>
      </c>
      <c r="DJ135" s="28">
        <v>0</v>
      </c>
      <c r="DK135" s="28">
        <v>0</v>
      </c>
      <c r="DL135" s="28">
        <v>0</v>
      </c>
      <c r="DM135" s="28">
        <v>0</v>
      </c>
      <c r="DN135" s="28">
        <v>0</v>
      </c>
      <c r="DO135" s="28">
        <v>0</v>
      </c>
      <c r="DP135" s="28">
        <v>0</v>
      </c>
      <c r="DQ135" s="28">
        <v>0</v>
      </c>
      <c r="DR135" s="28">
        <v>0</v>
      </c>
      <c r="DS135" s="28">
        <v>0</v>
      </c>
      <c r="DT135" s="28">
        <v>0</v>
      </c>
      <c r="DU135" s="28">
        <v>0</v>
      </c>
      <c r="DV135" s="28">
        <v>0</v>
      </c>
      <c r="DW135" s="28">
        <v>0</v>
      </c>
      <c r="DX135" s="28">
        <v>0</v>
      </c>
      <c r="DY135" s="28">
        <v>0</v>
      </c>
      <c r="DZ135" s="28">
        <v>0</v>
      </c>
      <c r="EA135" s="28">
        <v>0</v>
      </c>
      <c r="EB135" s="28">
        <v>0</v>
      </c>
      <c r="EC135" s="28">
        <v>0</v>
      </c>
      <c r="ED135" s="28">
        <v>0</v>
      </c>
      <c r="EE135" s="28">
        <v>0</v>
      </c>
      <c r="EF135" s="28">
        <v>0</v>
      </c>
      <c r="EG135" s="28">
        <v>0</v>
      </c>
      <c r="EH135" s="28">
        <v>0</v>
      </c>
      <c r="EI135" s="28">
        <v>0</v>
      </c>
      <c r="EJ135" s="28">
        <v>0</v>
      </c>
      <c r="EK135" s="28">
        <v>0</v>
      </c>
      <c r="EL135" s="28">
        <v>0</v>
      </c>
      <c r="EM135" s="28">
        <v>0</v>
      </c>
      <c r="EN135" s="28">
        <v>0</v>
      </c>
      <c r="EO135" s="28">
        <v>0</v>
      </c>
      <c r="EP135" s="28">
        <v>0</v>
      </c>
      <c r="EQ135" s="28">
        <v>0</v>
      </c>
      <c r="ER135" s="28">
        <v>0</v>
      </c>
      <c r="ES135" s="28">
        <f t="shared" si="4"/>
        <v>0</v>
      </c>
      <c r="ET135" s="28">
        <v>0</v>
      </c>
      <c r="EU135" s="28">
        <v>0</v>
      </c>
      <c r="EV135" s="28">
        <v>19911.112700026952</v>
      </c>
      <c r="EW135" s="28">
        <v>0</v>
      </c>
      <c r="EX135" s="28">
        <v>0</v>
      </c>
      <c r="EY135" s="28">
        <v>0</v>
      </c>
      <c r="EZ135" s="28">
        <v>0</v>
      </c>
      <c r="FA135" s="28">
        <f t="shared" si="5"/>
        <v>19911.112700026952</v>
      </c>
      <c r="FB135" s="33">
        <f>+FA135-Cuadro_Oferta_2013!EX135</f>
        <v>0</v>
      </c>
      <c r="AMC135"/>
      <c r="AMD135"/>
      <c r="AME135"/>
      <c r="AMF135"/>
      <c r="AMG135"/>
      <c r="AMH135"/>
      <c r="AMI135"/>
      <c r="AMJ135"/>
    </row>
    <row r="136" spans="1:1024" s="5" customFormat="1" x14ac:dyDescent="0.25">
      <c r="A136" s="9">
        <v>132</v>
      </c>
      <c r="B136" s="22"/>
      <c r="C136" s="24" t="s">
        <v>548</v>
      </c>
      <c r="D136" s="25" t="s">
        <v>549</v>
      </c>
      <c r="E136" s="28">
        <v>0</v>
      </c>
      <c r="F136" s="28">
        <v>0</v>
      </c>
      <c r="G136" s="28">
        <v>0</v>
      </c>
      <c r="H136" s="28">
        <v>0</v>
      </c>
      <c r="I136" s="28">
        <v>0</v>
      </c>
      <c r="J136" s="28">
        <v>0</v>
      </c>
      <c r="K136" s="28">
        <v>0</v>
      </c>
      <c r="L136" s="28">
        <v>0</v>
      </c>
      <c r="M136" s="28">
        <v>0</v>
      </c>
      <c r="N136" s="28">
        <v>0</v>
      </c>
      <c r="O136" s="28">
        <v>0</v>
      </c>
      <c r="P136" s="28">
        <v>14.006591931346135</v>
      </c>
      <c r="Q136" s="28">
        <v>0.64117577553422567</v>
      </c>
      <c r="R136" s="28">
        <v>360.12249317000698</v>
      </c>
      <c r="S136" s="28">
        <v>0</v>
      </c>
      <c r="T136" s="28">
        <v>309.60044880168221</v>
      </c>
      <c r="U136" s="28">
        <v>1.0316599345674946</v>
      </c>
      <c r="V136" s="28">
        <v>0</v>
      </c>
      <c r="W136" s="28">
        <v>5.3414988584800405</v>
      </c>
      <c r="X136" s="28">
        <v>0</v>
      </c>
      <c r="Y136" s="28">
        <v>51.207720691840791</v>
      </c>
      <c r="Z136" s="28">
        <v>3.0143435868579713</v>
      </c>
      <c r="AA136" s="28">
        <v>0</v>
      </c>
      <c r="AB136" s="28">
        <v>17.635192998645682</v>
      </c>
      <c r="AC136" s="28">
        <v>0</v>
      </c>
      <c r="AD136" s="28">
        <v>534.16034124855651</v>
      </c>
      <c r="AE136" s="28">
        <v>1.4271742647720969E-2</v>
      </c>
      <c r="AF136" s="28">
        <v>0</v>
      </c>
      <c r="AG136" s="28">
        <v>0.4413705563817365</v>
      </c>
      <c r="AH136" s="28">
        <v>28.437715344107751</v>
      </c>
      <c r="AI136" s="28">
        <v>0</v>
      </c>
      <c r="AJ136" s="28">
        <v>0</v>
      </c>
      <c r="AK136" s="28">
        <v>389.56821363897018</v>
      </c>
      <c r="AL136" s="28">
        <v>80.171021091977892</v>
      </c>
      <c r="AM136" s="28">
        <v>50.966028631479247</v>
      </c>
      <c r="AN136" s="28">
        <v>290.00129842060761</v>
      </c>
      <c r="AO136" s="28">
        <v>44.757012893752645</v>
      </c>
      <c r="AP136" s="28">
        <v>130.37192227249514</v>
      </c>
      <c r="AQ136" s="28">
        <v>7.8242854757383604</v>
      </c>
      <c r="AR136" s="28">
        <v>66.625774841542267</v>
      </c>
      <c r="AS136" s="28">
        <v>272.73281539102027</v>
      </c>
      <c r="AT136" s="28">
        <v>89.55977377466705</v>
      </c>
      <c r="AU136" s="28">
        <v>6.3072143241611798</v>
      </c>
      <c r="AV136" s="28">
        <v>34.960492836443663</v>
      </c>
      <c r="AW136" s="28">
        <v>32.343777097628731</v>
      </c>
      <c r="AX136" s="28">
        <v>53.819037526874034</v>
      </c>
      <c r="AY136" s="28">
        <v>276.16743100635722</v>
      </c>
      <c r="AZ136" s="28">
        <v>25.84433003151927</v>
      </c>
      <c r="BA136" s="28">
        <v>5.1845301778133859</v>
      </c>
      <c r="BB136" s="28">
        <v>3.3971084026983385</v>
      </c>
      <c r="BC136" s="28">
        <v>73.785474183678545</v>
      </c>
      <c r="BD136" s="28">
        <v>23.468933785019161</v>
      </c>
      <c r="BE136" s="28">
        <v>151.10410501621411</v>
      </c>
      <c r="BF136" s="28">
        <v>0</v>
      </c>
      <c r="BG136" s="28">
        <v>1.2425666123925894</v>
      </c>
      <c r="BH136" s="28">
        <v>27.990670057180026</v>
      </c>
      <c r="BI136" s="28">
        <v>187.4109043910033</v>
      </c>
      <c r="BJ136" s="28">
        <v>402.12580881310555</v>
      </c>
      <c r="BK136" s="28">
        <v>0</v>
      </c>
      <c r="BL136" s="28">
        <v>120.9309382993018</v>
      </c>
      <c r="BM136" s="28">
        <v>2.050097171076346</v>
      </c>
      <c r="BN136" s="28">
        <v>9.3728926735455609</v>
      </c>
      <c r="BO136" s="28">
        <v>449.52512196307811</v>
      </c>
      <c r="BP136" s="28">
        <v>4.4759210024412921</v>
      </c>
      <c r="BQ136" s="28">
        <v>293.50464153747441</v>
      </c>
      <c r="BR136" s="28">
        <v>163.80953832065961</v>
      </c>
      <c r="BS136" s="28">
        <v>227.48128996094758</v>
      </c>
      <c r="BT136" s="28">
        <v>46.280827171126518</v>
      </c>
      <c r="BU136" s="28">
        <v>24.570840102885267</v>
      </c>
      <c r="BV136" s="28">
        <v>502.86356719588252</v>
      </c>
      <c r="BW136" s="28">
        <v>80.100477947364624</v>
      </c>
      <c r="BX136" s="28">
        <v>167.69084534821712</v>
      </c>
      <c r="BY136" s="28">
        <v>64.027232195941423</v>
      </c>
      <c r="BZ136" s="28">
        <v>8.5407085328117507</v>
      </c>
      <c r="CA136" s="28">
        <v>478.56173163393328</v>
      </c>
      <c r="CB136" s="28">
        <v>1.8104237060239901</v>
      </c>
      <c r="CC136" s="28">
        <v>21.477289451900045</v>
      </c>
      <c r="CD136" s="28">
        <v>69.616181886887361</v>
      </c>
      <c r="CE136" s="28">
        <v>637.28378384067332</v>
      </c>
      <c r="CF136" s="28">
        <v>431.0644949050257</v>
      </c>
      <c r="CG136" s="28">
        <v>680.19384548150583</v>
      </c>
      <c r="CH136" s="28">
        <v>850.34620005401405</v>
      </c>
      <c r="CI136" s="28">
        <v>113.09539824838451</v>
      </c>
      <c r="CJ136" s="28">
        <v>3.0944598250727873E-2</v>
      </c>
      <c r="CK136" s="28">
        <v>100.12602719062843</v>
      </c>
      <c r="CL136" s="28">
        <v>1.6359792839924978</v>
      </c>
      <c r="CM136" s="28">
        <v>0</v>
      </c>
      <c r="CN136" s="28">
        <v>1.5587567856692979</v>
      </c>
      <c r="CO136" s="28">
        <v>73.490450306251205</v>
      </c>
      <c r="CP136" s="28">
        <v>825.69050291097915</v>
      </c>
      <c r="CQ136" s="28">
        <v>4844.8743816069255</v>
      </c>
      <c r="CR136" s="28">
        <v>711.77647603577691</v>
      </c>
      <c r="CS136" s="28">
        <v>0</v>
      </c>
      <c r="CT136" s="28">
        <v>104.88886485509106</v>
      </c>
      <c r="CU136" s="28">
        <v>0</v>
      </c>
      <c r="CV136" s="28">
        <v>39.695963113274757</v>
      </c>
      <c r="CW136" s="28">
        <v>6842.9793071480572</v>
      </c>
      <c r="CX136" s="28">
        <v>31.663516981158704</v>
      </c>
      <c r="CY136" s="28">
        <v>379.4148439163643</v>
      </c>
      <c r="CZ136" s="28">
        <v>163.410225166489</v>
      </c>
      <c r="DA136" s="28">
        <v>670.98149996020447</v>
      </c>
      <c r="DB136" s="28">
        <v>435.7489923966786</v>
      </c>
      <c r="DC136" s="28">
        <v>133.87998316594613</v>
      </c>
      <c r="DD136" s="28">
        <v>786.92924978832013</v>
      </c>
      <c r="DE136" s="28">
        <v>2446.5713713107475</v>
      </c>
      <c r="DF136" s="28">
        <v>0</v>
      </c>
      <c r="DG136" s="28">
        <v>3049.2827766715313</v>
      </c>
      <c r="DH136" s="28">
        <v>519.0570721013504</v>
      </c>
      <c r="DI136" s="28">
        <v>534.71190878828543</v>
      </c>
      <c r="DJ136" s="28">
        <v>393.54125721673307</v>
      </c>
      <c r="DK136" s="28">
        <v>4389.4736913170491</v>
      </c>
      <c r="DL136" s="28">
        <v>896.84839565047957</v>
      </c>
      <c r="DM136" s="28">
        <v>627.39281665177498</v>
      </c>
      <c r="DN136" s="28">
        <v>16497.671726482611</v>
      </c>
      <c r="DO136" s="28">
        <v>977.78004864720765</v>
      </c>
      <c r="DP136" s="28">
        <v>189.70251772547837</v>
      </c>
      <c r="DQ136" s="28">
        <v>409.35890824876316</v>
      </c>
      <c r="DR136" s="28">
        <v>761.8957716914573</v>
      </c>
      <c r="DS136" s="28">
        <v>0</v>
      </c>
      <c r="DT136" s="28">
        <v>95.518323944148648</v>
      </c>
      <c r="DU136" s="28">
        <v>29.517929444404523</v>
      </c>
      <c r="DV136" s="28">
        <v>134.94622308004844</v>
      </c>
      <c r="DW136" s="28">
        <v>0.40635072533765615</v>
      </c>
      <c r="DX136" s="28">
        <v>192.39464132732704</v>
      </c>
      <c r="DY136" s="28">
        <v>174.75397602143724</v>
      </c>
      <c r="DZ136" s="28">
        <v>2332.0781326566748</v>
      </c>
      <c r="EA136" s="28">
        <v>60.807370427721537</v>
      </c>
      <c r="EB136" s="28">
        <v>661.2208744392575</v>
      </c>
      <c r="EC136" s="28">
        <v>6264.5430984109398</v>
      </c>
      <c r="ED136" s="28">
        <v>493.72111247660899</v>
      </c>
      <c r="EE136" s="28">
        <v>106.94287664655137</v>
      </c>
      <c r="EF136" s="28">
        <v>20336.506719156325</v>
      </c>
      <c r="EG136" s="28">
        <v>5480.7525835096631</v>
      </c>
      <c r="EH136" s="28">
        <v>112.93085194572681</v>
      </c>
      <c r="EI136" s="28">
        <v>25.245366661904523</v>
      </c>
      <c r="EJ136" s="28">
        <v>39.931646125903853</v>
      </c>
      <c r="EK136" s="28">
        <v>1866.4417098386969</v>
      </c>
      <c r="EL136" s="28">
        <v>2273.8926822931553</v>
      </c>
      <c r="EM136" s="28">
        <v>233.38830852684791</v>
      </c>
      <c r="EN136" s="28">
        <v>8.0047338283056781</v>
      </c>
      <c r="EO136" s="28">
        <v>1166.4749892402963</v>
      </c>
      <c r="EP136" s="28">
        <v>15.655818073947</v>
      </c>
      <c r="EQ136" s="28">
        <v>4.5040691739503451</v>
      </c>
      <c r="ER136" s="28">
        <v>0</v>
      </c>
      <c r="ES136" s="28">
        <f t="shared" si="4"/>
        <v>99454.704259654784</v>
      </c>
      <c r="ET136" s="28">
        <v>638018.36308702535</v>
      </c>
      <c r="EU136" s="28">
        <v>28216.008008976416</v>
      </c>
      <c r="EV136" s="28">
        <v>1455759.921442274</v>
      </c>
      <c r="EW136" s="28">
        <v>0</v>
      </c>
      <c r="EX136" s="28">
        <v>0</v>
      </c>
      <c r="EY136" s="28">
        <v>0</v>
      </c>
      <c r="EZ136" s="28">
        <v>31953.213771195562</v>
      </c>
      <c r="FA136" s="28">
        <f t="shared" si="5"/>
        <v>2253402.2105691261</v>
      </c>
      <c r="FB136" s="33">
        <f>+FA136-Cuadro_Oferta_2013!EX136</f>
        <v>0</v>
      </c>
      <c r="AMC136"/>
      <c r="AMD136"/>
      <c r="AME136"/>
      <c r="AMF136"/>
      <c r="AMG136"/>
      <c r="AMH136"/>
      <c r="AMI136"/>
      <c r="AMJ136"/>
    </row>
    <row r="137" spans="1:1024" s="5" customFormat="1" ht="25.5" x14ac:dyDescent="0.25">
      <c r="A137" s="9">
        <v>133</v>
      </c>
      <c r="B137" s="22"/>
      <c r="C137" s="24" t="s">
        <v>550</v>
      </c>
      <c r="D137" s="25" t="s">
        <v>551</v>
      </c>
      <c r="E137" s="28">
        <v>0</v>
      </c>
      <c r="F137" s="28">
        <v>0</v>
      </c>
      <c r="G137" s="28">
        <v>0</v>
      </c>
      <c r="H137" s="28">
        <v>0</v>
      </c>
      <c r="I137" s="28">
        <v>10.940014052810037</v>
      </c>
      <c r="J137" s="28">
        <v>0</v>
      </c>
      <c r="K137" s="28">
        <v>0</v>
      </c>
      <c r="L137" s="28">
        <v>0</v>
      </c>
      <c r="M137" s="28">
        <v>0</v>
      </c>
      <c r="N137" s="28">
        <v>0</v>
      </c>
      <c r="O137" s="28">
        <v>0</v>
      </c>
      <c r="P137" s="28">
        <v>0.36699372904545702</v>
      </c>
      <c r="Q137" s="28">
        <v>0</v>
      </c>
      <c r="R137" s="28">
        <v>54.730545944441225</v>
      </c>
      <c r="S137" s="28">
        <v>0</v>
      </c>
      <c r="T137" s="28">
        <v>156.54397362629462</v>
      </c>
      <c r="U137" s="28">
        <v>31.278396725061995</v>
      </c>
      <c r="V137" s="28">
        <v>0</v>
      </c>
      <c r="W137" s="28">
        <v>0</v>
      </c>
      <c r="X137" s="28">
        <v>0</v>
      </c>
      <c r="Y137" s="28">
        <v>3.06709661927141</v>
      </c>
      <c r="Z137" s="28">
        <v>0</v>
      </c>
      <c r="AA137" s="28">
        <v>0</v>
      </c>
      <c r="AB137" s="28">
        <v>42.989554067279514</v>
      </c>
      <c r="AC137" s="28">
        <v>0</v>
      </c>
      <c r="AD137" s="28">
        <v>0</v>
      </c>
      <c r="AE137" s="28">
        <v>0.27376581184790849</v>
      </c>
      <c r="AF137" s="28">
        <v>0</v>
      </c>
      <c r="AG137" s="28">
        <v>50.441964787738705</v>
      </c>
      <c r="AH137" s="28">
        <v>0</v>
      </c>
      <c r="AI137" s="28">
        <v>0</v>
      </c>
      <c r="AJ137" s="28">
        <v>0</v>
      </c>
      <c r="AK137" s="28">
        <v>12.649240545056614</v>
      </c>
      <c r="AL137" s="28">
        <v>0.40341695492274021</v>
      </c>
      <c r="AM137" s="28">
        <v>0</v>
      </c>
      <c r="AN137" s="28">
        <v>17.589054491942694</v>
      </c>
      <c r="AO137" s="28">
        <v>0</v>
      </c>
      <c r="AP137" s="28">
        <v>0</v>
      </c>
      <c r="AQ137" s="28">
        <v>4.0764577239787387</v>
      </c>
      <c r="AR137" s="28">
        <v>0</v>
      </c>
      <c r="AS137" s="28">
        <v>14.29080381060351</v>
      </c>
      <c r="AT137" s="28">
        <v>0</v>
      </c>
      <c r="AU137" s="28">
        <v>0</v>
      </c>
      <c r="AV137" s="28">
        <v>0</v>
      </c>
      <c r="AW137" s="28">
        <v>0</v>
      </c>
      <c r="AX137" s="28">
        <v>0</v>
      </c>
      <c r="AY137" s="28">
        <v>22.605871371320571</v>
      </c>
      <c r="AZ137" s="28">
        <v>0</v>
      </c>
      <c r="BA137" s="28">
        <v>0</v>
      </c>
      <c r="BB137" s="28">
        <v>0</v>
      </c>
      <c r="BC137" s="28">
        <v>0</v>
      </c>
      <c r="BD137" s="28">
        <v>0</v>
      </c>
      <c r="BE137" s="28">
        <v>0</v>
      </c>
      <c r="BF137" s="28">
        <v>0</v>
      </c>
      <c r="BG137" s="28">
        <v>0</v>
      </c>
      <c r="BH137" s="28">
        <v>0</v>
      </c>
      <c r="BI137" s="28">
        <v>62.575486421374428</v>
      </c>
      <c r="BJ137" s="28">
        <v>0</v>
      </c>
      <c r="BK137" s="28">
        <v>0</v>
      </c>
      <c r="BL137" s="28">
        <v>0</v>
      </c>
      <c r="BM137" s="28">
        <v>0</v>
      </c>
      <c r="BN137" s="28">
        <v>0</v>
      </c>
      <c r="BO137" s="28">
        <v>0</v>
      </c>
      <c r="BP137" s="28">
        <v>0</v>
      </c>
      <c r="BQ137" s="28">
        <v>0</v>
      </c>
      <c r="BR137" s="28">
        <v>0</v>
      </c>
      <c r="BS137" s="28">
        <v>0</v>
      </c>
      <c r="BT137" s="28">
        <v>0.26117364398062037</v>
      </c>
      <c r="BU137" s="28">
        <v>0</v>
      </c>
      <c r="BV137" s="28">
        <v>0</v>
      </c>
      <c r="BW137" s="28">
        <v>0</v>
      </c>
      <c r="BX137" s="28">
        <v>3.9089841345430809</v>
      </c>
      <c r="BY137" s="28">
        <v>0</v>
      </c>
      <c r="BZ137" s="28">
        <v>0</v>
      </c>
      <c r="CA137" s="28">
        <v>60.484229261609414</v>
      </c>
      <c r="CB137" s="28">
        <v>0</v>
      </c>
      <c r="CC137" s="28">
        <v>0</v>
      </c>
      <c r="CD137" s="28">
        <v>0</v>
      </c>
      <c r="CE137" s="28">
        <v>0</v>
      </c>
      <c r="CF137" s="28">
        <v>0</v>
      </c>
      <c r="CG137" s="28">
        <v>0</v>
      </c>
      <c r="CH137" s="28">
        <v>9.8600372372581315</v>
      </c>
      <c r="CI137" s="28">
        <v>5.8799291675703467</v>
      </c>
      <c r="CJ137" s="28">
        <v>0</v>
      </c>
      <c r="CK137" s="28">
        <v>0</v>
      </c>
      <c r="CL137" s="28">
        <v>0</v>
      </c>
      <c r="CM137" s="28">
        <v>0</v>
      </c>
      <c r="CN137" s="28">
        <v>0</v>
      </c>
      <c r="CO137" s="28">
        <v>0.61006750595117176</v>
      </c>
      <c r="CP137" s="28">
        <v>60.86538303227907</v>
      </c>
      <c r="CQ137" s="28">
        <v>592.68614029080175</v>
      </c>
      <c r="CR137" s="28">
        <v>0</v>
      </c>
      <c r="CS137" s="28">
        <v>0</v>
      </c>
      <c r="CT137" s="28">
        <v>124.03415025365945</v>
      </c>
      <c r="CU137" s="28">
        <v>0</v>
      </c>
      <c r="CV137" s="28">
        <v>104.48151672308732</v>
      </c>
      <c r="CW137" s="28">
        <v>2.9114836403649855</v>
      </c>
      <c r="CX137" s="28">
        <v>0.39700814268993212</v>
      </c>
      <c r="CY137" s="28">
        <v>252.12003129945467</v>
      </c>
      <c r="CZ137" s="28">
        <v>6.8434608607561893</v>
      </c>
      <c r="DA137" s="28">
        <v>303.67968056847161</v>
      </c>
      <c r="DB137" s="28">
        <v>112.73716378164137</v>
      </c>
      <c r="DC137" s="28">
        <v>9.025251225350825</v>
      </c>
      <c r="DD137" s="28">
        <v>8.1496529468961008</v>
      </c>
      <c r="DE137" s="28">
        <v>94.673208005880326</v>
      </c>
      <c r="DF137" s="28">
        <v>0</v>
      </c>
      <c r="DG137" s="28">
        <v>0</v>
      </c>
      <c r="DH137" s="28">
        <v>0</v>
      </c>
      <c r="DI137" s="28">
        <v>0</v>
      </c>
      <c r="DJ137" s="28">
        <v>0</v>
      </c>
      <c r="DK137" s="28">
        <v>86.099851155706645</v>
      </c>
      <c r="DL137" s="28">
        <v>3.700239014924521</v>
      </c>
      <c r="DM137" s="28">
        <v>0</v>
      </c>
      <c r="DN137" s="28">
        <v>191.07537675126176</v>
      </c>
      <c r="DO137" s="28">
        <v>265.67140565333881</v>
      </c>
      <c r="DP137" s="28">
        <v>55.200999679842091</v>
      </c>
      <c r="DQ137" s="28">
        <v>76.405978356952261</v>
      </c>
      <c r="DR137" s="28">
        <v>0.46915401306394072</v>
      </c>
      <c r="DS137" s="28">
        <v>267.66625638294124</v>
      </c>
      <c r="DT137" s="28">
        <v>5.6049859941548297</v>
      </c>
      <c r="DU137" s="28">
        <v>1.8762769937103452</v>
      </c>
      <c r="DV137" s="28">
        <v>8.1983239826493595</v>
      </c>
      <c r="DW137" s="28">
        <v>2.5834539393520622E-2</v>
      </c>
      <c r="DX137" s="28">
        <v>0</v>
      </c>
      <c r="DY137" s="28">
        <v>74.784493372753843</v>
      </c>
      <c r="DZ137" s="28">
        <v>122.25876210255522</v>
      </c>
      <c r="EA137" s="28">
        <v>0.64282811875063617</v>
      </c>
      <c r="EB137" s="28">
        <v>10.459187986267949</v>
      </c>
      <c r="EC137" s="28">
        <v>0</v>
      </c>
      <c r="ED137" s="28">
        <v>0</v>
      </c>
      <c r="EE137" s="28">
        <v>0</v>
      </c>
      <c r="EF137" s="28">
        <v>243.12190524763844</v>
      </c>
      <c r="EG137" s="28">
        <v>29475.511916117171</v>
      </c>
      <c r="EH137" s="28">
        <v>72.85678951878343</v>
      </c>
      <c r="EI137" s="28">
        <v>0</v>
      </c>
      <c r="EJ137" s="28">
        <v>7.5370130457976359</v>
      </c>
      <c r="EK137" s="28">
        <v>32.567599910789532</v>
      </c>
      <c r="EL137" s="28">
        <v>1728.6279509979393</v>
      </c>
      <c r="EM137" s="28">
        <v>0</v>
      </c>
      <c r="EN137" s="28">
        <v>2.9419690680310362</v>
      </c>
      <c r="EO137" s="28">
        <v>0</v>
      </c>
      <c r="EP137" s="28">
        <v>20.941354575275721</v>
      </c>
      <c r="EQ137" s="28">
        <v>500.45731170956901</v>
      </c>
      <c r="ER137" s="28">
        <v>0</v>
      </c>
      <c r="ES137" s="28">
        <f t="shared" si="4"/>
        <v>35493.134952694498</v>
      </c>
      <c r="ET137" s="28">
        <v>600477.20735647087</v>
      </c>
      <c r="EU137" s="28">
        <v>67396.07180784161</v>
      </c>
      <c r="EV137" s="28">
        <v>1306878.7033097828</v>
      </c>
      <c r="EW137" s="28">
        <v>0</v>
      </c>
      <c r="EX137" s="28">
        <v>0</v>
      </c>
      <c r="EY137" s="28">
        <v>0</v>
      </c>
      <c r="EZ137" s="28">
        <v>142620.20964390851</v>
      </c>
      <c r="FA137" s="28">
        <f t="shared" si="5"/>
        <v>2152865.3270706981</v>
      </c>
      <c r="FB137" s="33">
        <f>+FA137-Cuadro_Oferta_2013!EX137</f>
        <v>0</v>
      </c>
      <c r="AMC137"/>
      <c r="AMD137"/>
      <c r="AME137"/>
      <c r="AMF137"/>
      <c r="AMG137"/>
      <c r="AMH137"/>
      <c r="AMI137"/>
      <c r="AMJ137"/>
    </row>
    <row r="138" spans="1:1024" s="5" customFormat="1" ht="25.5" x14ac:dyDescent="0.25">
      <c r="A138" s="9">
        <v>134</v>
      </c>
      <c r="B138" s="22"/>
      <c r="C138" s="24" t="s">
        <v>552</v>
      </c>
      <c r="D138" s="25" t="s">
        <v>553</v>
      </c>
      <c r="E138" s="28">
        <v>0</v>
      </c>
      <c r="F138" s="28">
        <v>0</v>
      </c>
      <c r="G138" s="28">
        <v>0</v>
      </c>
      <c r="H138" s="28">
        <v>0</v>
      </c>
      <c r="I138" s="28">
        <v>0</v>
      </c>
      <c r="J138" s="28">
        <v>0</v>
      </c>
      <c r="K138" s="28">
        <v>0</v>
      </c>
      <c r="L138" s="28">
        <v>0</v>
      </c>
      <c r="M138" s="28">
        <v>0</v>
      </c>
      <c r="N138" s="28">
        <v>0</v>
      </c>
      <c r="O138" s="28">
        <v>0</v>
      </c>
      <c r="P138" s="28">
        <v>0</v>
      </c>
      <c r="Q138" s="28">
        <v>0</v>
      </c>
      <c r="R138" s="28">
        <v>0</v>
      </c>
      <c r="S138" s="28">
        <v>0</v>
      </c>
      <c r="T138" s="28">
        <v>0</v>
      </c>
      <c r="U138" s="28">
        <v>0</v>
      </c>
      <c r="V138" s="28">
        <v>0</v>
      </c>
      <c r="W138" s="28">
        <v>0</v>
      </c>
      <c r="X138" s="28">
        <v>0</v>
      </c>
      <c r="Y138" s="28">
        <v>0</v>
      </c>
      <c r="Z138" s="28">
        <v>0</v>
      </c>
      <c r="AA138" s="28">
        <v>0</v>
      </c>
      <c r="AB138" s="28">
        <v>3.1410005748046177</v>
      </c>
      <c r="AC138" s="28">
        <v>0</v>
      </c>
      <c r="AD138" s="28">
        <v>0</v>
      </c>
      <c r="AE138" s="28">
        <v>0</v>
      </c>
      <c r="AF138" s="28">
        <v>0</v>
      </c>
      <c r="AG138" s="28">
        <v>0</v>
      </c>
      <c r="AH138" s="28">
        <v>0</v>
      </c>
      <c r="AI138" s="28">
        <v>0</v>
      </c>
      <c r="AJ138" s="28">
        <v>0</v>
      </c>
      <c r="AK138" s="28">
        <v>0</v>
      </c>
      <c r="AL138" s="28">
        <v>0</v>
      </c>
      <c r="AM138" s="28">
        <v>0</v>
      </c>
      <c r="AN138" s="28">
        <v>0</v>
      </c>
      <c r="AO138" s="28">
        <v>0</v>
      </c>
      <c r="AP138" s="28">
        <v>0</v>
      </c>
      <c r="AQ138" s="28">
        <v>0</v>
      </c>
      <c r="AR138" s="28">
        <v>0</v>
      </c>
      <c r="AS138" s="28">
        <v>0</v>
      </c>
      <c r="AT138" s="28">
        <v>0</v>
      </c>
      <c r="AU138" s="28">
        <v>0</v>
      </c>
      <c r="AV138" s="28">
        <v>0</v>
      </c>
      <c r="AW138" s="28">
        <v>0</v>
      </c>
      <c r="AX138" s="28">
        <v>0</v>
      </c>
      <c r="AY138" s="28">
        <v>0</v>
      </c>
      <c r="AZ138" s="28">
        <v>0</v>
      </c>
      <c r="BA138" s="28">
        <v>0</v>
      </c>
      <c r="BB138" s="28">
        <v>0</v>
      </c>
      <c r="BC138" s="28">
        <v>0</v>
      </c>
      <c r="BD138" s="28">
        <v>0</v>
      </c>
      <c r="BE138" s="28">
        <v>0</v>
      </c>
      <c r="BF138" s="28">
        <v>0</v>
      </c>
      <c r="BG138" s="28">
        <v>0</v>
      </c>
      <c r="BH138" s="28">
        <v>0</v>
      </c>
      <c r="BI138" s="28">
        <v>0</v>
      </c>
      <c r="BJ138" s="28">
        <v>0</v>
      </c>
      <c r="BK138" s="28">
        <v>0</v>
      </c>
      <c r="BL138" s="28">
        <v>0</v>
      </c>
      <c r="BM138" s="28">
        <v>0</v>
      </c>
      <c r="BN138" s="28">
        <v>0</v>
      </c>
      <c r="BO138" s="28">
        <v>0</v>
      </c>
      <c r="BP138" s="28">
        <v>0</v>
      </c>
      <c r="BQ138" s="28">
        <v>0</v>
      </c>
      <c r="BR138" s="28">
        <v>0</v>
      </c>
      <c r="BS138" s="28">
        <v>0</v>
      </c>
      <c r="BT138" s="28">
        <v>0</v>
      </c>
      <c r="BU138" s="28">
        <v>0</v>
      </c>
      <c r="BV138" s="28">
        <v>0</v>
      </c>
      <c r="BW138" s="28">
        <v>0</v>
      </c>
      <c r="BX138" s="28">
        <v>0</v>
      </c>
      <c r="BY138" s="28">
        <v>0</v>
      </c>
      <c r="BZ138" s="28">
        <v>0</v>
      </c>
      <c r="CA138" s="28">
        <v>0</v>
      </c>
      <c r="CB138" s="28">
        <v>0</v>
      </c>
      <c r="CC138" s="28">
        <v>0</v>
      </c>
      <c r="CD138" s="28">
        <v>0</v>
      </c>
      <c r="CE138" s="28">
        <v>9.5267800595398295</v>
      </c>
      <c r="CF138" s="28">
        <v>0</v>
      </c>
      <c r="CG138" s="28">
        <v>0</v>
      </c>
      <c r="CH138" s="28">
        <v>0</v>
      </c>
      <c r="CI138" s="28">
        <v>102.04634990017627</v>
      </c>
      <c r="CJ138" s="28">
        <v>0.23979716543678034</v>
      </c>
      <c r="CK138" s="28">
        <v>0</v>
      </c>
      <c r="CL138" s="28">
        <v>0</v>
      </c>
      <c r="CM138" s="28">
        <v>0</v>
      </c>
      <c r="CN138" s="28">
        <v>0</v>
      </c>
      <c r="CO138" s="28">
        <v>11.545599280319797</v>
      </c>
      <c r="CP138" s="28">
        <v>0</v>
      </c>
      <c r="CQ138" s="28">
        <v>3617.3737602561609</v>
      </c>
      <c r="CR138" s="28">
        <v>0</v>
      </c>
      <c r="CS138" s="28">
        <v>0</v>
      </c>
      <c r="CT138" s="28">
        <v>0</v>
      </c>
      <c r="CU138" s="28">
        <v>0</v>
      </c>
      <c r="CV138" s="28">
        <v>0</v>
      </c>
      <c r="CW138" s="28">
        <v>0</v>
      </c>
      <c r="CX138" s="28">
        <v>0</v>
      </c>
      <c r="CY138" s="28">
        <v>6.5605133191184555</v>
      </c>
      <c r="CZ138" s="28">
        <v>0</v>
      </c>
      <c r="DA138" s="28">
        <v>312.5019488899207</v>
      </c>
      <c r="DB138" s="28">
        <v>70.268066862130041</v>
      </c>
      <c r="DC138" s="28">
        <v>1710.3311766093295</v>
      </c>
      <c r="DD138" s="28">
        <v>979.88463191146559</v>
      </c>
      <c r="DE138" s="28">
        <v>10.487152055751858</v>
      </c>
      <c r="DF138" s="28">
        <v>4.9457557591934979E-2</v>
      </c>
      <c r="DG138" s="28">
        <v>288.75755116719063</v>
      </c>
      <c r="DH138" s="28">
        <v>31.138563228137357</v>
      </c>
      <c r="DI138" s="28">
        <v>0</v>
      </c>
      <c r="DJ138" s="28">
        <v>0</v>
      </c>
      <c r="DK138" s="28">
        <v>91.426915928583668</v>
      </c>
      <c r="DL138" s="28">
        <v>0</v>
      </c>
      <c r="DM138" s="28">
        <v>0</v>
      </c>
      <c r="DN138" s="28">
        <v>1.9876084008328554</v>
      </c>
      <c r="DO138" s="28">
        <v>0.22305476157927462</v>
      </c>
      <c r="DP138" s="28">
        <v>9.0967591946111304E-3</v>
      </c>
      <c r="DQ138" s="28">
        <v>0.62777914768238052</v>
      </c>
      <c r="DR138" s="28">
        <v>0</v>
      </c>
      <c r="DS138" s="28">
        <v>0</v>
      </c>
      <c r="DT138" s="28">
        <v>0</v>
      </c>
      <c r="DU138" s="28">
        <v>0</v>
      </c>
      <c r="DV138" s="28">
        <v>0</v>
      </c>
      <c r="DW138" s="28">
        <v>0</v>
      </c>
      <c r="DX138" s="28">
        <v>0</v>
      </c>
      <c r="DY138" s="28">
        <v>66.14210069472432</v>
      </c>
      <c r="DZ138" s="28">
        <v>0</v>
      </c>
      <c r="EA138" s="28">
        <v>0</v>
      </c>
      <c r="EB138" s="28">
        <v>0.26311934337171217</v>
      </c>
      <c r="EC138" s="28">
        <v>18.701757219440061</v>
      </c>
      <c r="ED138" s="28">
        <v>0</v>
      </c>
      <c r="EE138" s="28">
        <v>0</v>
      </c>
      <c r="EF138" s="28">
        <v>85.45776034830142</v>
      </c>
      <c r="EG138" s="28">
        <v>14.834103000876015</v>
      </c>
      <c r="EH138" s="28">
        <v>2530.2994269670457</v>
      </c>
      <c r="EI138" s="28">
        <v>0</v>
      </c>
      <c r="EJ138" s="28">
        <v>4.424840748691266</v>
      </c>
      <c r="EK138" s="28">
        <v>166.27908729549299</v>
      </c>
      <c r="EL138" s="28">
        <v>161.80011868767747</v>
      </c>
      <c r="EM138" s="28">
        <v>0</v>
      </c>
      <c r="EN138" s="28">
        <v>0</v>
      </c>
      <c r="EO138" s="28">
        <v>0</v>
      </c>
      <c r="EP138" s="28">
        <v>0.46264960316942622</v>
      </c>
      <c r="EQ138" s="28">
        <v>0</v>
      </c>
      <c r="ER138" s="28">
        <v>0</v>
      </c>
      <c r="ES138" s="28">
        <f t="shared" si="4"/>
        <v>10296.791767743736</v>
      </c>
      <c r="ET138" s="28">
        <v>53291.951484140409</v>
      </c>
      <c r="EU138" s="28">
        <v>0</v>
      </c>
      <c r="EV138" s="28">
        <v>0</v>
      </c>
      <c r="EW138" s="28">
        <v>0</v>
      </c>
      <c r="EX138" s="28">
        <v>0</v>
      </c>
      <c r="EY138" s="28">
        <v>2831.9409501726977</v>
      </c>
      <c r="EZ138" s="28">
        <v>12232.475362153253</v>
      </c>
      <c r="FA138" s="28">
        <f t="shared" si="5"/>
        <v>78653.159564210102</v>
      </c>
      <c r="FB138" s="33">
        <f>+FA138-Cuadro_Oferta_2013!EX138</f>
        <v>0</v>
      </c>
      <c r="AMC138"/>
      <c r="AMD138"/>
      <c r="AME138"/>
      <c r="AMF138"/>
      <c r="AMG138"/>
      <c r="AMH138"/>
      <c r="AMI138"/>
      <c r="AMJ138"/>
    </row>
    <row r="139" spans="1:1024" s="5" customFormat="1" ht="25.5" x14ac:dyDescent="0.25">
      <c r="A139" s="9">
        <v>135</v>
      </c>
      <c r="B139" s="22"/>
      <c r="C139" s="24" t="s">
        <v>554</v>
      </c>
      <c r="D139" s="25" t="s">
        <v>555</v>
      </c>
      <c r="E139" s="28">
        <v>0</v>
      </c>
      <c r="F139" s="28">
        <v>0</v>
      </c>
      <c r="G139" s="28">
        <v>0</v>
      </c>
      <c r="H139" s="28">
        <v>0</v>
      </c>
      <c r="I139" s="28">
        <v>0</v>
      </c>
      <c r="J139" s="28">
        <v>0</v>
      </c>
      <c r="K139" s="28">
        <v>0</v>
      </c>
      <c r="L139" s="28">
        <v>0</v>
      </c>
      <c r="M139" s="28">
        <v>0</v>
      </c>
      <c r="N139" s="28">
        <v>0</v>
      </c>
      <c r="O139" s="28">
        <v>0</v>
      </c>
      <c r="P139" s="28">
        <v>0</v>
      </c>
      <c r="Q139" s="28">
        <v>0</v>
      </c>
      <c r="R139" s="28">
        <v>0</v>
      </c>
      <c r="S139" s="28">
        <v>0</v>
      </c>
      <c r="T139" s="28">
        <v>0</v>
      </c>
      <c r="U139" s="28">
        <v>0</v>
      </c>
      <c r="V139" s="28">
        <v>0</v>
      </c>
      <c r="W139" s="28">
        <v>0</v>
      </c>
      <c r="X139" s="28">
        <v>0</v>
      </c>
      <c r="Y139" s="28">
        <v>0</v>
      </c>
      <c r="Z139" s="28">
        <v>0</v>
      </c>
      <c r="AA139" s="28">
        <v>0</v>
      </c>
      <c r="AB139" s="28">
        <v>0</v>
      </c>
      <c r="AC139" s="28">
        <v>0</v>
      </c>
      <c r="AD139" s="28">
        <v>0</v>
      </c>
      <c r="AE139" s="28">
        <v>0</v>
      </c>
      <c r="AF139" s="28">
        <v>0</v>
      </c>
      <c r="AG139" s="28">
        <v>0</v>
      </c>
      <c r="AH139" s="28">
        <v>0</v>
      </c>
      <c r="AI139" s="28">
        <v>0</v>
      </c>
      <c r="AJ139" s="28">
        <v>0</v>
      </c>
      <c r="AK139" s="28">
        <v>0</v>
      </c>
      <c r="AL139" s="28">
        <v>0</v>
      </c>
      <c r="AM139" s="28">
        <v>0</v>
      </c>
      <c r="AN139" s="28">
        <v>0</v>
      </c>
      <c r="AO139" s="28">
        <v>0</v>
      </c>
      <c r="AP139" s="28">
        <v>0</v>
      </c>
      <c r="AQ139" s="28">
        <v>0</v>
      </c>
      <c r="AR139" s="28">
        <v>0</v>
      </c>
      <c r="AS139" s="28">
        <v>0</v>
      </c>
      <c r="AT139" s="28">
        <v>0</v>
      </c>
      <c r="AU139" s="28">
        <v>0</v>
      </c>
      <c r="AV139" s="28">
        <v>0</v>
      </c>
      <c r="AW139" s="28">
        <v>0</v>
      </c>
      <c r="AX139" s="28">
        <v>0</v>
      </c>
      <c r="AY139" s="28">
        <v>0</v>
      </c>
      <c r="AZ139" s="28">
        <v>0</v>
      </c>
      <c r="BA139" s="28">
        <v>0</v>
      </c>
      <c r="BB139" s="28">
        <v>0</v>
      </c>
      <c r="BC139" s="28">
        <v>0</v>
      </c>
      <c r="BD139" s="28">
        <v>0</v>
      </c>
      <c r="BE139" s="28">
        <v>0</v>
      </c>
      <c r="BF139" s="28">
        <v>0</v>
      </c>
      <c r="BG139" s="28">
        <v>0</v>
      </c>
      <c r="BH139" s="28">
        <v>0</v>
      </c>
      <c r="BI139" s="28">
        <v>0</v>
      </c>
      <c r="BJ139" s="28">
        <v>0</v>
      </c>
      <c r="BK139" s="28">
        <v>0</v>
      </c>
      <c r="BL139" s="28">
        <v>0</v>
      </c>
      <c r="BM139" s="28">
        <v>0</v>
      </c>
      <c r="BN139" s="28">
        <v>0</v>
      </c>
      <c r="BO139" s="28">
        <v>0</v>
      </c>
      <c r="BP139" s="28">
        <v>0</v>
      </c>
      <c r="BQ139" s="28">
        <v>0</v>
      </c>
      <c r="BR139" s="28">
        <v>0</v>
      </c>
      <c r="BS139" s="28">
        <v>0</v>
      </c>
      <c r="BT139" s="28">
        <v>0</v>
      </c>
      <c r="BU139" s="28">
        <v>0</v>
      </c>
      <c r="BV139" s="28">
        <v>0.21632724618614049</v>
      </c>
      <c r="BW139" s="28">
        <v>0</v>
      </c>
      <c r="BX139" s="28">
        <v>0</v>
      </c>
      <c r="BY139" s="28">
        <v>0</v>
      </c>
      <c r="BZ139" s="28">
        <v>0</v>
      </c>
      <c r="CA139" s="28">
        <v>0</v>
      </c>
      <c r="CB139" s="28">
        <v>0</v>
      </c>
      <c r="CC139" s="28">
        <v>0</v>
      </c>
      <c r="CD139" s="28">
        <v>0</v>
      </c>
      <c r="CE139" s="28">
        <v>0</v>
      </c>
      <c r="CF139" s="28">
        <v>0</v>
      </c>
      <c r="CG139" s="28">
        <v>0</v>
      </c>
      <c r="CH139" s="28">
        <v>0</v>
      </c>
      <c r="CI139" s="28">
        <v>0</v>
      </c>
      <c r="CJ139" s="28">
        <v>0</v>
      </c>
      <c r="CK139" s="28">
        <v>0</v>
      </c>
      <c r="CL139" s="28">
        <v>0</v>
      </c>
      <c r="CM139" s="28">
        <v>0</v>
      </c>
      <c r="CN139" s="28">
        <v>0</v>
      </c>
      <c r="CO139" s="28">
        <v>0</v>
      </c>
      <c r="CP139" s="28">
        <v>0</v>
      </c>
      <c r="CQ139" s="28">
        <v>61.646582397888288</v>
      </c>
      <c r="CR139" s="28">
        <v>0</v>
      </c>
      <c r="CS139" s="28">
        <v>0</v>
      </c>
      <c r="CT139" s="28">
        <v>0</v>
      </c>
      <c r="CU139" s="28">
        <v>0</v>
      </c>
      <c r="CV139" s="28">
        <v>0</v>
      </c>
      <c r="CW139" s="28">
        <v>0</v>
      </c>
      <c r="CX139" s="28">
        <v>0</v>
      </c>
      <c r="CY139" s="28">
        <v>0</v>
      </c>
      <c r="CZ139" s="28">
        <v>0</v>
      </c>
      <c r="DA139" s="28">
        <v>61.572476265543884</v>
      </c>
      <c r="DB139" s="28">
        <v>46.765354061204221</v>
      </c>
      <c r="DC139" s="28">
        <v>0</v>
      </c>
      <c r="DD139" s="28">
        <v>0</v>
      </c>
      <c r="DE139" s="28">
        <v>0</v>
      </c>
      <c r="DF139" s="28">
        <v>0</v>
      </c>
      <c r="DG139" s="28">
        <v>0</v>
      </c>
      <c r="DH139" s="28">
        <v>0</v>
      </c>
      <c r="DI139" s="28">
        <v>0</v>
      </c>
      <c r="DJ139" s="28">
        <v>0</v>
      </c>
      <c r="DK139" s="28">
        <v>0</v>
      </c>
      <c r="DL139" s="28">
        <v>0</v>
      </c>
      <c r="DM139" s="28">
        <v>0</v>
      </c>
      <c r="DN139" s="28">
        <v>0</v>
      </c>
      <c r="DO139" s="28">
        <v>0</v>
      </c>
      <c r="DP139" s="28">
        <v>2.9743169074840123E-5</v>
      </c>
      <c r="DQ139" s="28">
        <v>0</v>
      </c>
      <c r="DR139" s="28">
        <v>0</v>
      </c>
      <c r="DS139" s="28">
        <v>0</v>
      </c>
      <c r="DT139" s="28">
        <v>0</v>
      </c>
      <c r="DU139" s="28">
        <v>0</v>
      </c>
      <c r="DV139" s="28">
        <v>0</v>
      </c>
      <c r="DW139" s="28">
        <v>0</v>
      </c>
      <c r="DX139" s="28">
        <v>0</v>
      </c>
      <c r="DY139" s="28">
        <v>102.27961046624016</v>
      </c>
      <c r="DZ139" s="28">
        <v>0</v>
      </c>
      <c r="EA139" s="28">
        <v>0.15885820817424373</v>
      </c>
      <c r="EB139" s="28">
        <v>0.18408103546541951</v>
      </c>
      <c r="EC139" s="28">
        <v>0</v>
      </c>
      <c r="ED139" s="28">
        <v>0</v>
      </c>
      <c r="EE139" s="28">
        <v>0</v>
      </c>
      <c r="EF139" s="28">
        <v>26.985381532277099</v>
      </c>
      <c r="EG139" s="28">
        <v>0</v>
      </c>
      <c r="EH139" s="28">
        <v>0</v>
      </c>
      <c r="EI139" s="28">
        <v>0</v>
      </c>
      <c r="EJ139" s="28">
        <v>0</v>
      </c>
      <c r="EK139" s="28">
        <v>0</v>
      </c>
      <c r="EL139" s="28">
        <v>0</v>
      </c>
      <c r="EM139" s="28">
        <v>0</v>
      </c>
      <c r="EN139" s="28">
        <v>0</v>
      </c>
      <c r="EO139" s="28">
        <v>0</v>
      </c>
      <c r="EP139" s="28">
        <v>0.30672410132603878</v>
      </c>
      <c r="EQ139" s="28">
        <v>0</v>
      </c>
      <c r="ER139" s="28">
        <v>0</v>
      </c>
      <c r="ES139" s="28">
        <f t="shared" si="4"/>
        <v>300.11542505747451</v>
      </c>
      <c r="ET139" s="28">
        <v>31140.881474783</v>
      </c>
      <c r="EU139" s="28">
        <v>0</v>
      </c>
      <c r="EV139" s="28">
        <v>0</v>
      </c>
      <c r="EW139" s="28">
        <v>0</v>
      </c>
      <c r="EX139" s="28">
        <v>0</v>
      </c>
      <c r="EY139" s="28">
        <v>0</v>
      </c>
      <c r="EZ139" s="28">
        <v>6507.1959580774628</v>
      </c>
      <c r="FA139" s="28">
        <f t="shared" si="5"/>
        <v>37948.192857917937</v>
      </c>
      <c r="FB139" s="33">
        <f>+FA139-Cuadro_Oferta_2013!EX139</f>
        <v>0</v>
      </c>
      <c r="AMC139"/>
      <c r="AMD139"/>
      <c r="AME139"/>
      <c r="AMF139"/>
      <c r="AMG139"/>
      <c r="AMH139"/>
      <c r="AMI139"/>
      <c r="AMJ139"/>
    </row>
    <row r="140" spans="1:1024" s="5" customFormat="1" ht="25.5" x14ac:dyDescent="0.25">
      <c r="A140" s="9">
        <v>136</v>
      </c>
      <c r="B140" s="22"/>
      <c r="C140" s="24" t="s">
        <v>556</v>
      </c>
      <c r="D140" s="25" t="s">
        <v>557</v>
      </c>
      <c r="E140" s="28">
        <v>0</v>
      </c>
      <c r="F140" s="28">
        <v>0</v>
      </c>
      <c r="G140" s="28">
        <v>0</v>
      </c>
      <c r="H140" s="28">
        <v>0</v>
      </c>
      <c r="I140" s="28">
        <v>0</v>
      </c>
      <c r="J140" s="28">
        <v>0</v>
      </c>
      <c r="K140" s="28">
        <v>0</v>
      </c>
      <c r="L140" s="28">
        <v>0</v>
      </c>
      <c r="M140" s="28">
        <v>0</v>
      </c>
      <c r="N140" s="28">
        <v>0</v>
      </c>
      <c r="O140" s="28">
        <v>0</v>
      </c>
      <c r="P140" s="28">
        <v>0</v>
      </c>
      <c r="Q140" s="28">
        <v>0</v>
      </c>
      <c r="R140" s="28">
        <v>0</v>
      </c>
      <c r="S140" s="28">
        <v>0</v>
      </c>
      <c r="T140" s="28">
        <v>0</v>
      </c>
      <c r="U140" s="28">
        <v>0</v>
      </c>
      <c r="V140" s="28">
        <v>0</v>
      </c>
      <c r="W140" s="28">
        <v>0</v>
      </c>
      <c r="X140" s="28">
        <v>0</v>
      </c>
      <c r="Y140" s="28">
        <v>0</v>
      </c>
      <c r="Z140" s="28">
        <v>0</v>
      </c>
      <c r="AA140" s="28">
        <v>0</v>
      </c>
      <c r="AB140" s="28">
        <v>0</v>
      </c>
      <c r="AC140" s="28">
        <v>0</v>
      </c>
      <c r="AD140" s="28">
        <v>0</v>
      </c>
      <c r="AE140" s="28">
        <v>0</v>
      </c>
      <c r="AF140" s="28">
        <v>0</v>
      </c>
      <c r="AG140" s="28">
        <v>0</v>
      </c>
      <c r="AH140" s="28">
        <v>0</v>
      </c>
      <c r="AI140" s="28">
        <v>0</v>
      </c>
      <c r="AJ140" s="28">
        <v>0</v>
      </c>
      <c r="AK140" s="28">
        <v>0</v>
      </c>
      <c r="AL140" s="28">
        <v>0</v>
      </c>
      <c r="AM140" s="28">
        <v>0</v>
      </c>
      <c r="AN140" s="28">
        <v>0</v>
      </c>
      <c r="AO140" s="28">
        <v>0</v>
      </c>
      <c r="AP140" s="28">
        <v>0</v>
      </c>
      <c r="AQ140" s="28">
        <v>0</v>
      </c>
      <c r="AR140" s="28">
        <v>0</v>
      </c>
      <c r="AS140" s="28">
        <v>0</v>
      </c>
      <c r="AT140" s="28">
        <v>0</v>
      </c>
      <c r="AU140" s="28">
        <v>0</v>
      </c>
      <c r="AV140" s="28">
        <v>0</v>
      </c>
      <c r="AW140" s="28">
        <v>0</v>
      </c>
      <c r="AX140" s="28">
        <v>0</v>
      </c>
      <c r="AY140" s="28">
        <v>0</v>
      </c>
      <c r="AZ140" s="28">
        <v>0</v>
      </c>
      <c r="BA140" s="28">
        <v>0</v>
      </c>
      <c r="BB140" s="28">
        <v>0</v>
      </c>
      <c r="BC140" s="28">
        <v>0</v>
      </c>
      <c r="BD140" s="28">
        <v>0</v>
      </c>
      <c r="BE140" s="28">
        <v>0</v>
      </c>
      <c r="BF140" s="28">
        <v>0</v>
      </c>
      <c r="BG140" s="28">
        <v>0</v>
      </c>
      <c r="BH140" s="28">
        <v>0</v>
      </c>
      <c r="BI140" s="28">
        <v>0</v>
      </c>
      <c r="BJ140" s="28">
        <v>0</v>
      </c>
      <c r="BK140" s="28">
        <v>0</v>
      </c>
      <c r="BL140" s="28">
        <v>0</v>
      </c>
      <c r="BM140" s="28">
        <v>0</v>
      </c>
      <c r="BN140" s="28">
        <v>0</v>
      </c>
      <c r="BO140" s="28">
        <v>0</v>
      </c>
      <c r="BP140" s="28">
        <v>0</v>
      </c>
      <c r="BQ140" s="28">
        <v>0</v>
      </c>
      <c r="BR140" s="28">
        <v>0</v>
      </c>
      <c r="BS140" s="28">
        <v>0</v>
      </c>
      <c r="BT140" s="28">
        <v>0</v>
      </c>
      <c r="BU140" s="28">
        <v>0</v>
      </c>
      <c r="BV140" s="28">
        <v>0</v>
      </c>
      <c r="BW140" s="28">
        <v>0</v>
      </c>
      <c r="BX140" s="28">
        <v>0</v>
      </c>
      <c r="BY140" s="28">
        <v>0</v>
      </c>
      <c r="BZ140" s="28">
        <v>0</v>
      </c>
      <c r="CA140" s="28">
        <v>0</v>
      </c>
      <c r="CB140" s="28">
        <v>0</v>
      </c>
      <c r="CC140" s="28">
        <v>0</v>
      </c>
      <c r="CD140" s="28">
        <v>0</v>
      </c>
      <c r="CE140" s="28">
        <v>0</v>
      </c>
      <c r="CF140" s="28">
        <v>0</v>
      </c>
      <c r="CG140" s="28">
        <v>0</v>
      </c>
      <c r="CH140" s="28">
        <v>4.845611465287285</v>
      </c>
      <c r="CI140" s="28">
        <v>0</v>
      </c>
      <c r="CJ140" s="28">
        <v>0</v>
      </c>
      <c r="CK140" s="28">
        <v>0</v>
      </c>
      <c r="CL140" s="28">
        <v>0</v>
      </c>
      <c r="CM140" s="28">
        <v>0</v>
      </c>
      <c r="CN140" s="28">
        <v>0</v>
      </c>
      <c r="CO140" s="28">
        <v>0</v>
      </c>
      <c r="CP140" s="28">
        <v>0</v>
      </c>
      <c r="CQ140" s="28">
        <v>1.8005247525153116</v>
      </c>
      <c r="CR140" s="28">
        <v>0</v>
      </c>
      <c r="CS140" s="28">
        <v>0</v>
      </c>
      <c r="CT140" s="28">
        <v>0</v>
      </c>
      <c r="CU140" s="28">
        <v>0</v>
      </c>
      <c r="CV140" s="28">
        <v>0</v>
      </c>
      <c r="CW140" s="28">
        <v>0</v>
      </c>
      <c r="CX140" s="28">
        <v>0</v>
      </c>
      <c r="CY140" s="28">
        <v>0</v>
      </c>
      <c r="CZ140" s="28">
        <v>0</v>
      </c>
      <c r="DA140" s="28">
        <v>511.73499797774531</v>
      </c>
      <c r="DB140" s="28">
        <v>388.20888197883625</v>
      </c>
      <c r="DC140" s="28">
        <v>0</v>
      </c>
      <c r="DD140" s="28">
        <v>0</v>
      </c>
      <c r="DE140" s="28">
        <v>0</v>
      </c>
      <c r="DF140" s="28">
        <v>0</v>
      </c>
      <c r="DG140" s="28">
        <v>0</v>
      </c>
      <c r="DH140" s="28">
        <v>0</v>
      </c>
      <c r="DI140" s="28">
        <v>0</v>
      </c>
      <c r="DJ140" s="28">
        <v>0</v>
      </c>
      <c r="DK140" s="28">
        <v>0</v>
      </c>
      <c r="DL140" s="28">
        <v>0</v>
      </c>
      <c r="DM140" s="28">
        <v>0</v>
      </c>
      <c r="DN140" s="28">
        <v>0</v>
      </c>
      <c r="DO140" s="28">
        <v>0</v>
      </c>
      <c r="DP140" s="28">
        <v>3.4879766278172043E-4</v>
      </c>
      <c r="DQ140" s="28">
        <v>0</v>
      </c>
      <c r="DR140" s="28">
        <v>0</v>
      </c>
      <c r="DS140" s="28">
        <v>0</v>
      </c>
      <c r="DT140" s="28">
        <v>0</v>
      </c>
      <c r="DU140" s="28">
        <v>0</v>
      </c>
      <c r="DV140" s="28">
        <v>0</v>
      </c>
      <c r="DW140" s="28">
        <v>0</v>
      </c>
      <c r="DX140" s="28">
        <v>0</v>
      </c>
      <c r="DY140" s="28">
        <v>0</v>
      </c>
      <c r="DZ140" s="28">
        <v>0</v>
      </c>
      <c r="EA140" s="28">
        <v>0</v>
      </c>
      <c r="EB140" s="28">
        <v>1.4621343745004043</v>
      </c>
      <c r="EC140" s="28">
        <v>0</v>
      </c>
      <c r="ED140" s="28">
        <v>0</v>
      </c>
      <c r="EE140" s="28">
        <v>0</v>
      </c>
      <c r="EF140" s="28">
        <v>225.57135563840205</v>
      </c>
      <c r="EG140" s="28">
        <v>87.105921443722508</v>
      </c>
      <c r="EH140" s="28">
        <v>0</v>
      </c>
      <c r="EI140" s="28">
        <v>0</v>
      </c>
      <c r="EJ140" s="28">
        <v>1737.1397868577903</v>
      </c>
      <c r="EK140" s="28">
        <v>0</v>
      </c>
      <c r="EL140" s="28">
        <v>0</v>
      </c>
      <c r="EM140" s="28">
        <v>0</v>
      </c>
      <c r="EN140" s="28">
        <v>0</v>
      </c>
      <c r="EO140" s="28">
        <v>0</v>
      </c>
      <c r="EP140" s="28">
        <v>2.5748053336254353</v>
      </c>
      <c r="EQ140" s="28">
        <v>0</v>
      </c>
      <c r="ER140" s="28">
        <v>0</v>
      </c>
      <c r="ES140" s="28">
        <f t="shared" si="4"/>
        <v>2960.4443686200875</v>
      </c>
      <c r="ET140" s="28">
        <v>127892.95298680381</v>
      </c>
      <c r="EU140" s="28">
        <v>0</v>
      </c>
      <c r="EV140" s="28">
        <v>0</v>
      </c>
      <c r="EW140" s="28">
        <v>0</v>
      </c>
      <c r="EX140" s="28">
        <v>0</v>
      </c>
      <c r="EY140" s="28">
        <v>0</v>
      </c>
      <c r="EZ140" s="28">
        <v>18888.580664018406</v>
      </c>
      <c r="FA140" s="28">
        <f t="shared" si="5"/>
        <v>149741.97801944229</v>
      </c>
      <c r="FB140" s="33">
        <f>+FA140-Cuadro_Oferta_2013!EX140</f>
        <v>0</v>
      </c>
      <c r="AMC140"/>
      <c r="AMD140"/>
      <c r="AME140"/>
      <c r="AMF140"/>
      <c r="AMG140"/>
      <c r="AMH140"/>
      <c r="AMI140"/>
      <c r="AMJ140"/>
    </row>
    <row r="141" spans="1:1024" s="5" customFormat="1" ht="25.5" x14ac:dyDescent="0.25">
      <c r="A141" s="9">
        <v>137</v>
      </c>
      <c r="B141" s="22"/>
      <c r="C141" s="24" t="s">
        <v>558</v>
      </c>
      <c r="D141" s="25" t="s">
        <v>559</v>
      </c>
      <c r="E141" s="28">
        <v>0</v>
      </c>
      <c r="F141" s="28">
        <v>0</v>
      </c>
      <c r="G141" s="28">
        <v>0</v>
      </c>
      <c r="H141" s="28">
        <v>0</v>
      </c>
      <c r="I141" s="28">
        <v>0</v>
      </c>
      <c r="J141" s="28">
        <v>0</v>
      </c>
      <c r="K141" s="28">
        <v>0</v>
      </c>
      <c r="L141" s="28">
        <v>0</v>
      </c>
      <c r="M141" s="28">
        <v>0</v>
      </c>
      <c r="N141" s="28">
        <v>0</v>
      </c>
      <c r="O141" s="28">
        <v>0</v>
      </c>
      <c r="P141" s="28">
        <v>0.41159383433380797</v>
      </c>
      <c r="Q141" s="28">
        <v>0</v>
      </c>
      <c r="R141" s="28">
        <v>279.4224263424033</v>
      </c>
      <c r="S141" s="28">
        <v>0</v>
      </c>
      <c r="T141" s="28">
        <v>0</v>
      </c>
      <c r="U141" s="28">
        <v>0</v>
      </c>
      <c r="V141" s="28">
        <v>0</v>
      </c>
      <c r="W141" s="28">
        <v>0</v>
      </c>
      <c r="X141" s="28">
        <v>0</v>
      </c>
      <c r="Y141" s="28">
        <v>0</v>
      </c>
      <c r="Z141" s="28">
        <v>0</v>
      </c>
      <c r="AA141" s="28">
        <v>0</v>
      </c>
      <c r="AB141" s="28">
        <v>0</v>
      </c>
      <c r="AC141" s="28">
        <v>0</v>
      </c>
      <c r="AD141" s="28">
        <v>0</v>
      </c>
      <c r="AE141" s="28">
        <v>0</v>
      </c>
      <c r="AF141" s="28">
        <v>0</v>
      </c>
      <c r="AG141" s="28">
        <v>0</v>
      </c>
      <c r="AH141" s="28">
        <v>0</v>
      </c>
      <c r="AI141" s="28">
        <v>0</v>
      </c>
      <c r="AJ141" s="28">
        <v>0</v>
      </c>
      <c r="AK141" s="28">
        <v>0</v>
      </c>
      <c r="AL141" s="28">
        <v>0</v>
      </c>
      <c r="AM141" s="28">
        <v>0</v>
      </c>
      <c r="AN141" s="28">
        <v>7.3641103578579283</v>
      </c>
      <c r="AO141" s="28">
        <v>0</v>
      </c>
      <c r="AP141" s="28">
        <v>0</v>
      </c>
      <c r="AQ141" s="28">
        <v>24.607549352615436</v>
      </c>
      <c r="AR141" s="28">
        <v>0</v>
      </c>
      <c r="AS141" s="28">
        <v>43.640917065990344</v>
      </c>
      <c r="AT141" s="28">
        <v>0</v>
      </c>
      <c r="AU141" s="28">
        <v>0</v>
      </c>
      <c r="AV141" s="28">
        <v>0</v>
      </c>
      <c r="AW141" s="28">
        <v>0</v>
      </c>
      <c r="AX141" s="28">
        <v>11.884569372727242</v>
      </c>
      <c r="AY141" s="28">
        <v>4.1007224709668798E-2</v>
      </c>
      <c r="AZ141" s="28">
        <v>4.5893998470019728</v>
      </c>
      <c r="BA141" s="28">
        <v>0</v>
      </c>
      <c r="BB141" s="28">
        <v>0</v>
      </c>
      <c r="BC141" s="28">
        <v>0</v>
      </c>
      <c r="BD141" s="28">
        <v>0</v>
      </c>
      <c r="BE141" s="28">
        <v>0</v>
      </c>
      <c r="BF141" s="28">
        <v>3.469363978089913</v>
      </c>
      <c r="BG141" s="28">
        <v>0</v>
      </c>
      <c r="BH141" s="28">
        <v>0</v>
      </c>
      <c r="BI141" s="28">
        <v>0</v>
      </c>
      <c r="BJ141" s="28">
        <v>0</v>
      </c>
      <c r="BK141" s="28">
        <v>0</v>
      </c>
      <c r="BL141" s="28">
        <v>0</v>
      </c>
      <c r="BM141" s="28">
        <v>0</v>
      </c>
      <c r="BN141" s="28">
        <v>0</v>
      </c>
      <c r="BO141" s="28">
        <v>0</v>
      </c>
      <c r="BP141" s="28">
        <v>0</v>
      </c>
      <c r="BQ141" s="28">
        <v>0</v>
      </c>
      <c r="BR141" s="28">
        <v>0</v>
      </c>
      <c r="BS141" s="28">
        <v>0</v>
      </c>
      <c r="BT141" s="28">
        <v>0</v>
      </c>
      <c r="BU141" s="28">
        <v>0</v>
      </c>
      <c r="BV141" s="28">
        <v>0</v>
      </c>
      <c r="BW141" s="28">
        <v>5.6689352184945614</v>
      </c>
      <c r="BX141" s="28">
        <v>0</v>
      </c>
      <c r="BY141" s="28">
        <v>0</v>
      </c>
      <c r="BZ141" s="28">
        <v>0</v>
      </c>
      <c r="CA141" s="28">
        <v>0</v>
      </c>
      <c r="CB141" s="28">
        <v>0</v>
      </c>
      <c r="CC141" s="28">
        <v>0</v>
      </c>
      <c r="CD141" s="28">
        <v>0</v>
      </c>
      <c r="CE141" s="28">
        <v>0</v>
      </c>
      <c r="CF141" s="28">
        <v>0</v>
      </c>
      <c r="CG141" s="28">
        <v>0</v>
      </c>
      <c r="CH141" s="28">
        <v>0</v>
      </c>
      <c r="CI141" s="28">
        <v>0</v>
      </c>
      <c r="CJ141" s="28">
        <v>0</v>
      </c>
      <c r="CK141" s="28">
        <v>0</v>
      </c>
      <c r="CL141" s="28">
        <v>0</v>
      </c>
      <c r="CM141" s="28">
        <v>0</v>
      </c>
      <c r="CN141" s="28">
        <v>0</v>
      </c>
      <c r="CO141" s="28">
        <v>0</v>
      </c>
      <c r="CP141" s="28">
        <v>0</v>
      </c>
      <c r="CQ141" s="28">
        <v>54.975647960695703</v>
      </c>
      <c r="CR141" s="28">
        <v>12.583135366703914</v>
      </c>
      <c r="CS141" s="28">
        <v>0</v>
      </c>
      <c r="CT141" s="28">
        <v>0</v>
      </c>
      <c r="CU141" s="28">
        <v>0</v>
      </c>
      <c r="CV141" s="28">
        <v>0</v>
      </c>
      <c r="CW141" s="28">
        <v>0</v>
      </c>
      <c r="CX141" s="28">
        <v>0</v>
      </c>
      <c r="CY141" s="28">
        <v>5.7032337199150129</v>
      </c>
      <c r="CZ141" s="28">
        <v>0</v>
      </c>
      <c r="DA141" s="28">
        <v>1157.6374418512969</v>
      </c>
      <c r="DB141" s="28">
        <v>895.35986742510977</v>
      </c>
      <c r="DC141" s="28">
        <v>916.40763139982869</v>
      </c>
      <c r="DD141" s="28">
        <v>0</v>
      </c>
      <c r="DE141" s="28">
        <v>4.3779972949941667E-2</v>
      </c>
      <c r="DF141" s="28">
        <v>10.849495428615059</v>
      </c>
      <c r="DG141" s="28">
        <v>80.179534688875663</v>
      </c>
      <c r="DH141" s="28">
        <v>24.258470062971817</v>
      </c>
      <c r="DI141" s="28">
        <v>0</v>
      </c>
      <c r="DJ141" s="28">
        <v>6.3491561206494023</v>
      </c>
      <c r="DK141" s="28">
        <v>2.7337239250171224</v>
      </c>
      <c r="DL141" s="28">
        <v>0</v>
      </c>
      <c r="DM141" s="28">
        <v>0</v>
      </c>
      <c r="DN141" s="28">
        <v>0</v>
      </c>
      <c r="DO141" s="28">
        <v>0</v>
      </c>
      <c r="DP141" s="28">
        <v>6.7008992899392147E-2</v>
      </c>
      <c r="DQ141" s="28">
        <v>3876.9508971086602</v>
      </c>
      <c r="DR141" s="28">
        <v>0</v>
      </c>
      <c r="DS141" s="28">
        <v>0</v>
      </c>
      <c r="DT141" s="28">
        <v>0</v>
      </c>
      <c r="DU141" s="28">
        <v>0.53510738766837807</v>
      </c>
      <c r="DV141" s="28">
        <v>2.3386766428564796</v>
      </c>
      <c r="DW141" s="28">
        <v>7.3682471143470159E-3</v>
      </c>
      <c r="DX141" s="28">
        <v>0</v>
      </c>
      <c r="DY141" s="28">
        <v>559.56323491379976</v>
      </c>
      <c r="DZ141" s="28">
        <v>0</v>
      </c>
      <c r="EA141" s="28">
        <v>39.706523272106004</v>
      </c>
      <c r="EB141" s="28">
        <v>3.3024773914467116</v>
      </c>
      <c r="EC141" s="28">
        <v>0</v>
      </c>
      <c r="ED141" s="28">
        <v>0</v>
      </c>
      <c r="EE141" s="28">
        <v>0</v>
      </c>
      <c r="EF141" s="28">
        <v>510.28257493175028</v>
      </c>
      <c r="EG141" s="28">
        <v>0</v>
      </c>
      <c r="EH141" s="28">
        <v>0</v>
      </c>
      <c r="EI141" s="28">
        <v>0</v>
      </c>
      <c r="EJ141" s="28">
        <v>13.651619359973115</v>
      </c>
      <c r="EK141" s="28">
        <v>754.01908403826894</v>
      </c>
      <c r="EL141" s="28">
        <v>1622.0038412723629</v>
      </c>
      <c r="EM141" s="28">
        <v>0</v>
      </c>
      <c r="EN141" s="28">
        <v>0</v>
      </c>
      <c r="EO141" s="28">
        <v>0</v>
      </c>
      <c r="EP141" s="28">
        <v>5.8156421691697417</v>
      </c>
      <c r="EQ141" s="28">
        <v>0</v>
      </c>
      <c r="ER141" s="28">
        <v>0</v>
      </c>
      <c r="ES141" s="28">
        <f t="shared" si="4"/>
        <v>10936.425046244929</v>
      </c>
      <c r="ET141" s="28">
        <v>122618.62665149225</v>
      </c>
      <c r="EU141" s="28">
        <v>0</v>
      </c>
      <c r="EV141" s="28">
        <v>0</v>
      </c>
      <c r="EW141" s="28">
        <v>0</v>
      </c>
      <c r="EX141" s="28">
        <v>0</v>
      </c>
      <c r="EY141" s="28">
        <v>0</v>
      </c>
      <c r="EZ141" s="28">
        <v>28533.835418604242</v>
      </c>
      <c r="FA141" s="28">
        <f t="shared" si="5"/>
        <v>162088.88711634144</v>
      </c>
      <c r="FB141" s="33">
        <f>+FA141-Cuadro_Oferta_2013!EX141</f>
        <v>0</v>
      </c>
      <c r="AMC141"/>
      <c r="AMD141"/>
      <c r="AME141"/>
      <c r="AMF141"/>
      <c r="AMG141"/>
      <c r="AMH141"/>
      <c r="AMI141"/>
      <c r="AMJ141"/>
    </row>
    <row r="142" spans="1:1024" s="5" customFormat="1" ht="38.25" x14ac:dyDescent="0.25">
      <c r="A142" s="9">
        <v>138</v>
      </c>
      <c r="B142" s="22"/>
      <c r="C142" s="24" t="s">
        <v>560</v>
      </c>
      <c r="D142" s="25" t="s">
        <v>561</v>
      </c>
      <c r="E142" s="28">
        <v>0</v>
      </c>
      <c r="F142" s="28">
        <v>0</v>
      </c>
      <c r="G142" s="28">
        <v>0</v>
      </c>
      <c r="H142" s="28">
        <v>0</v>
      </c>
      <c r="I142" s="28">
        <v>0</v>
      </c>
      <c r="J142" s="28">
        <v>0</v>
      </c>
      <c r="K142" s="28">
        <v>0</v>
      </c>
      <c r="L142" s="28">
        <v>0</v>
      </c>
      <c r="M142" s="28">
        <v>0</v>
      </c>
      <c r="N142" s="28">
        <v>0</v>
      </c>
      <c r="O142" s="28">
        <v>0</v>
      </c>
      <c r="P142" s="28">
        <v>7.043497601554507</v>
      </c>
      <c r="Q142" s="28">
        <v>6.4965433864245554</v>
      </c>
      <c r="R142" s="28">
        <v>47.819068759517123</v>
      </c>
      <c r="S142" s="28">
        <v>0</v>
      </c>
      <c r="T142" s="28">
        <v>165.20059809337317</v>
      </c>
      <c r="U142" s="28">
        <v>80.006109927620514</v>
      </c>
      <c r="V142" s="28">
        <v>0</v>
      </c>
      <c r="W142" s="28">
        <v>8.3289140979276386</v>
      </c>
      <c r="X142" s="28">
        <v>0</v>
      </c>
      <c r="Y142" s="28">
        <v>22.03255478360375</v>
      </c>
      <c r="Z142" s="28">
        <v>51.285370096852446</v>
      </c>
      <c r="AA142" s="28">
        <v>0</v>
      </c>
      <c r="AB142" s="28">
        <v>0</v>
      </c>
      <c r="AC142" s="28">
        <v>0</v>
      </c>
      <c r="AD142" s="28">
        <v>2.6862703499171698</v>
      </c>
      <c r="AE142" s="28">
        <v>0</v>
      </c>
      <c r="AF142" s="28">
        <v>0</v>
      </c>
      <c r="AG142" s="28">
        <v>0</v>
      </c>
      <c r="AH142" s="28">
        <v>19.290565871962329</v>
      </c>
      <c r="AI142" s="28">
        <v>0</v>
      </c>
      <c r="AJ142" s="28">
        <v>0</v>
      </c>
      <c r="AK142" s="28">
        <v>37.236989300822771</v>
      </c>
      <c r="AL142" s="28">
        <v>47.491238718332617</v>
      </c>
      <c r="AM142" s="28">
        <v>38.577295233798317</v>
      </c>
      <c r="AN142" s="28">
        <v>127.18259200430592</v>
      </c>
      <c r="AO142" s="28">
        <v>8.9340728687975499</v>
      </c>
      <c r="AP142" s="28">
        <v>9.5025359498134279</v>
      </c>
      <c r="AQ142" s="28">
        <v>11.626206853668345</v>
      </c>
      <c r="AR142" s="28">
        <v>42.371771037783382</v>
      </c>
      <c r="AS142" s="28">
        <v>149.35199944620754</v>
      </c>
      <c r="AT142" s="28">
        <v>4.4361643496233246E-106</v>
      </c>
      <c r="AU142" s="28">
        <v>16.222642748079924</v>
      </c>
      <c r="AV142" s="28">
        <v>4.9844429981540639</v>
      </c>
      <c r="AW142" s="28">
        <v>82.557653252706061</v>
      </c>
      <c r="AX142" s="28">
        <v>14.525693509227668</v>
      </c>
      <c r="AY142" s="28">
        <v>59.615280834333717</v>
      </c>
      <c r="AZ142" s="28">
        <v>40.805994619316657</v>
      </c>
      <c r="BA142" s="28">
        <v>8.0892523057769683</v>
      </c>
      <c r="BB142" s="28">
        <v>18.251923562054913</v>
      </c>
      <c r="BC142" s="28">
        <v>0.15685832279352449</v>
      </c>
      <c r="BD142" s="28">
        <v>15.346110001311152</v>
      </c>
      <c r="BE142" s="28">
        <v>28.884173333664091</v>
      </c>
      <c r="BF142" s="28">
        <v>8.1268564210938852</v>
      </c>
      <c r="BG142" s="28">
        <v>0.9682355018223282</v>
      </c>
      <c r="BH142" s="28">
        <v>6.4694738545347441</v>
      </c>
      <c r="BI142" s="28">
        <v>22.062530008541898</v>
      </c>
      <c r="BJ142" s="28">
        <v>37.162189843159474</v>
      </c>
      <c r="BK142" s="28">
        <v>0</v>
      </c>
      <c r="BL142" s="28">
        <v>150.8235132423124</v>
      </c>
      <c r="BM142" s="28">
        <v>1.6695929993974672</v>
      </c>
      <c r="BN142" s="28">
        <v>12.611524101980235</v>
      </c>
      <c r="BO142" s="28">
        <v>196.78615844396532</v>
      </c>
      <c r="BP142" s="28">
        <v>0.16650567925620816</v>
      </c>
      <c r="BQ142" s="28">
        <v>194.137626924063</v>
      </c>
      <c r="BR142" s="28">
        <v>31.896280584581682</v>
      </c>
      <c r="BS142" s="28">
        <v>166.92349011792362</v>
      </c>
      <c r="BT142" s="28">
        <v>7.8593746461888845</v>
      </c>
      <c r="BU142" s="28">
        <v>6.7446908750734824</v>
      </c>
      <c r="BV142" s="28">
        <v>201.71337851160678</v>
      </c>
      <c r="BW142" s="28">
        <v>54.603620107458234</v>
      </c>
      <c r="BX142" s="28">
        <v>49.031783203591623</v>
      </c>
      <c r="BY142" s="28">
        <v>2.7552795341173706</v>
      </c>
      <c r="BZ142" s="28">
        <v>5.5565084553485109</v>
      </c>
      <c r="CA142" s="28">
        <v>46.033558290181247</v>
      </c>
      <c r="CB142" s="28">
        <v>23.203506238764295</v>
      </c>
      <c r="CC142" s="28">
        <v>2.4012952642363281</v>
      </c>
      <c r="CD142" s="28">
        <v>26.619560648491593</v>
      </c>
      <c r="CE142" s="28">
        <v>129.85029033069813</v>
      </c>
      <c r="CF142" s="28">
        <v>15.435103514847951</v>
      </c>
      <c r="CG142" s="28">
        <v>220.41665752118703</v>
      </c>
      <c r="CH142" s="28">
        <v>71.017433675768714</v>
      </c>
      <c r="CI142" s="28">
        <v>3.7243454268407485</v>
      </c>
      <c r="CJ142" s="28">
        <v>0</v>
      </c>
      <c r="CK142" s="28">
        <v>15.439026492244626</v>
      </c>
      <c r="CL142" s="28">
        <v>3.1981138111629801</v>
      </c>
      <c r="CM142" s="28">
        <v>0</v>
      </c>
      <c r="CN142" s="28">
        <v>0</v>
      </c>
      <c r="CO142" s="28">
        <v>1.7301062977848027</v>
      </c>
      <c r="CP142" s="28">
        <v>417.51954717988951</v>
      </c>
      <c r="CQ142" s="28">
        <v>2624.6969626683035</v>
      </c>
      <c r="CR142" s="28">
        <v>707.25384390403053</v>
      </c>
      <c r="CS142" s="28">
        <v>0</v>
      </c>
      <c r="CT142" s="28">
        <v>662.50477341453802</v>
      </c>
      <c r="CU142" s="28">
        <v>25.076255957278864</v>
      </c>
      <c r="CV142" s="28">
        <v>126.61030421032359</v>
      </c>
      <c r="CW142" s="28">
        <v>9.6970348844399474</v>
      </c>
      <c r="CX142" s="28">
        <v>36.959859288766239</v>
      </c>
      <c r="CY142" s="28">
        <v>115.01645896580627</v>
      </c>
      <c r="CZ142" s="28">
        <v>18.723327363776399</v>
      </c>
      <c r="DA142" s="28">
        <v>1716.3486653566763</v>
      </c>
      <c r="DB142" s="28">
        <v>131.63473097100621</v>
      </c>
      <c r="DC142" s="28">
        <v>162.03111046212331</v>
      </c>
      <c r="DD142" s="28">
        <v>115.23498229595802</v>
      </c>
      <c r="DE142" s="28">
        <v>48.878202582343448</v>
      </c>
      <c r="DF142" s="28">
        <v>0</v>
      </c>
      <c r="DG142" s="28">
        <v>1762.8048380719915</v>
      </c>
      <c r="DH142" s="28">
        <v>107.7880431300355</v>
      </c>
      <c r="DI142" s="28">
        <v>0.71292498092468715</v>
      </c>
      <c r="DJ142" s="28">
        <v>155.61899607092789</v>
      </c>
      <c r="DK142" s="28">
        <v>746.81453221004062</v>
      </c>
      <c r="DL142" s="28">
        <v>1137.4101466306297</v>
      </c>
      <c r="DM142" s="28">
        <v>443.92346470848901</v>
      </c>
      <c r="DN142" s="28">
        <v>157.89446063976442</v>
      </c>
      <c r="DO142" s="28">
        <v>633.74092689548252</v>
      </c>
      <c r="DP142" s="28">
        <v>0</v>
      </c>
      <c r="DQ142" s="28">
        <v>502.99770972177265</v>
      </c>
      <c r="DR142" s="28">
        <v>26.069611906676716</v>
      </c>
      <c r="DS142" s="28">
        <v>6.4826005522697319</v>
      </c>
      <c r="DT142" s="28">
        <v>68.271447775614561</v>
      </c>
      <c r="DU142" s="28">
        <v>21.182857319735298</v>
      </c>
      <c r="DV142" s="28">
        <v>93.890595722248278</v>
      </c>
      <c r="DW142" s="28">
        <v>0.29068597910231481</v>
      </c>
      <c r="DX142" s="28">
        <v>25.954338990352902</v>
      </c>
      <c r="DY142" s="28">
        <v>148.30139558269855</v>
      </c>
      <c r="DZ142" s="28">
        <v>62.564648273054289</v>
      </c>
      <c r="EA142" s="28">
        <v>3.5339652807149964</v>
      </c>
      <c r="EB142" s="28">
        <v>793.24340595736271</v>
      </c>
      <c r="EC142" s="28">
        <v>0</v>
      </c>
      <c r="ED142" s="28">
        <v>0</v>
      </c>
      <c r="EE142" s="28">
        <v>0</v>
      </c>
      <c r="EF142" s="28">
        <v>593.1400538977623</v>
      </c>
      <c r="EG142" s="28">
        <v>1855.5784195585609</v>
      </c>
      <c r="EH142" s="28">
        <v>0</v>
      </c>
      <c r="EI142" s="28">
        <v>0</v>
      </c>
      <c r="EJ142" s="28">
        <v>1.9916158310455709</v>
      </c>
      <c r="EK142" s="28">
        <v>162.12655305399721</v>
      </c>
      <c r="EL142" s="28">
        <v>884.36520559235294</v>
      </c>
      <c r="EM142" s="28">
        <v>2.2178782607188672</v>
      </c>
      <c r="EN142" s="28">
        <v>0</v>
      </c>
      <c r="EO142" s="28">
        <v>0</v>
      </c>
      <c r="EP142" s="28">
        <v>23.854144987440172</v>
      </c>
      <c r="EQ142" s="28">
        <v>5.6824338898913105</v>
      </c>
      <c r="ER142" s="28">
        <v>0</v>
      </c>
      <c r="ES142" s="28">
        <f t="shared" si="4"/>
        <v>20235.67579141484</v>
      </c>
      <c r="ET142" s="28">
        <v>8.6101839364273474</v>
      </c>
      <c r="EU142" s="28">
        <v>133912.22048827494</v>
      </c>
      <c r="EV142" s="28">
        <v>0</v>
      </c>
      <c r="EW142" s="28">
        <v>0</v>
      </c>
      <c r="EX142" s="28">
        <v>0</v>
      </c>
      <c r="EY142" s="28">
        <v>0</v>
      </c>
      <c r="EZ142" s="28">
        <v>0</v>
      </c>
      <c r="FA142" s="28">
        <f t="shared" si="5"/>
        <v>154156.5064636262</v>
      </c>
      <c r="FB142" s="33">
        <f>+FA142-Cuadro_Oferta_2013!EX142</f>
        <v>0</v>
      </c>
      <c r="AMC142"/>
      <c r="AMD142"/>
      <c r="AME142"/>
      <c r="AMF142"/>
      <c r="AMG142"/>
      <c r="AMH142"/>
      <c r="AMI142"/>
      <c r="AMJ142"/>
    </row>
    <row r="143" spans="1:1024" s="5" customFormat="1" ht="38.25" x14ac:dyDescent="0.25">
      <c r="A143" s="9">
        <v>139</v>
      </c>
      <c r="B143" s="22"/>
      <c r="C143" s="24" t="s">
        <v>562</v>
      </c>
      <c r="D143" s="25" t="s">
        <v>563</v>
      </c>
      <c r="E143" s="28">
        <v>0</v>
      </c>
      <c r="F143" s="28">
        <v>0</v>
      </c>
      <c r="G143" s="28">
        <v>0</v>
      </c>
      <c r="H143" s="28">
        <v>0</v>
      </c>
      <c r="I143" s="28">
        <v>0</v>
      </c>
      <c r="J143" s="28">
        <v>0</v>
      </c>
      <c r="K143" s="28">
        <v>0</v>
      </c>
      <c r="L143" s="28">
        <v>0</v>
      </c>
      <c r="M143" s="28">
        <v>0</v>
      </c>
      <c r="N143" s="28">
        <v>0</v>
      </c>
      <c r="O143" s="28">
        <v>0</v>
      </c>
      <c r="P143" s="28">
        <v>0.4060878948612241</v>
      </c>
      <c r="Q143" s="28">
        <v>0</v>
      </c>
      <c r="R143" s="28">
        <v>28.875088872059401</v>
      </c>
      <c r="S143" s="28">
        <v>0</v>
      </c>
      <c r="T143" s="28">
        <v>38.423017175771285</v>
      </c>
      <c r="U143" s="28">
        <v>6.9965515906348941</v>
      </c>
      <c r="V143" s="28">
        <v>0</v>
      </c>
      <c r="W143" s="28">
        <v>0</v>
      </c>
      <c r="X143" s="28">
        <v>0</v>
      </c>
      <c r="Y143" s="28">
        <v>0</v>
      </c>
      <c r="Z143" s="28">
        <v>6.5224771911792851</v>
      </c>
      <c r="AA143" s="28">
        <v>0</v>
      </c>
      <c r="AB143" s="28">
        <v>0</v>
      </c>
      <c r="AC143" s="28">
        <v>0</v>
      </c>
      <c r="AD143" s="28">
        <v>161.36313118185285</v>
      </c>
      <c r="AE143" s="28">
        <v>2.0090287386288954E-2</v>
      </c>
      <c r="AF143" s="28">
        <v>2.6157016292304598</v>
      </c>
      <c r="AG143" s="28">
        <v>0</v>
      </c>
      <c r="AH143" s="28">
        <v>7.9918555417203168</v>
      </c>
      <c r="AI143" s="28">
        <v>0</v>
      </c>
      <c r="AJ143" s="28">
        <v>1.8846309239388659</v>
      </c>
      <c r="AK143" s="28">
        <v>113.24525337424804</v>
      </c>
      <c r="AL143" s="28">
        <v>195.82826352671654</v>
      </c>
      <c r="AM143" s="28">
        <v>31.342917103071191</v>
      </c>
      <c r="AN143" s="28">
        <v>187.42829735737976</v>
      </c>
      <c r="AO143" s="28">
        <v>1.2707746637454087</v>
      </c>
      <c r="AP143" s="28">
        <v>336.20879499699015</v>
      </c>
      <c r="AQ143" s="28">
        <v>6.2987079344467958</v>
      </c>
      <c r="AR143" s="28">
        <v>43.629656600560374</v>
      </c>
      <c r="AS143" s="28">
        <v>304.17500315144974</v>
      </c>
      <c r="AT143" s="28">
        <v>10.694271710212115</v>
      </c>
      <c r="AU143" s="28">
        <v>13.339394163658177</v>
      </c>
      <c r="AV143" s="28">
        <v>160.89909174355046</v>
      </c>
      <c r="AW143" s="28">
        <v>67.365399329460331</v>
      </c>
      <c r="AX143" s="28">
        <v>28.083870767456432</v>
      </c>
      <c r="AY143" s="28">
        <v>197.66298851037109</v>
      </c>
      <c r="AZ143" s="28">
        <v>61.334208253684892</v>
      </c>
      <c r="BA143" s="28">
        <v>1.2251146714812675</v>
      </c>
      <c r="BB143" s="28">
        <v>386.4971302623444</v>
      </c>
      <c r="BC143" s="28">
        <v>61.61281349128442</v>
      </c>
      <c r="BD143" s="28">
        <v>30.669893239079201</v>
      </c>
      <c r="BE143" s="28">
        <v>196.05899682817687</v>
      </c>
      <c r="BF143" s="28">
        <v>29.811331868148613</v>
      </c>
      <c r="BG143" s="28">
        <v>7.7753995687263906</v>
      </c>
      <c r="BH143" s="28">
        <v>123.40314666756494</v>
      </c>
      <c r="BI143" s="28">
        <v>252.96184428066448</v>
      </c>
      <c r="BJ143" s="28">
        <v>135.78476769273169</v>
      </c>
      <c r="BK143" s="28">
        <v>0</v>
      </c>
      <c r="BL143" s="28">
        <v>88.79668928143991</v>
      </c>
      <c r="BM143" s="28">
        <v>9.3571422950159562</v>
      </c>
      <c r="BN143" s="28">
        <v>16.73880937986053</v>
      </c>
      <c r="BO143" s="28">
        <v>229.79311561730458</v>
      </c>
      <c r="BP143" s="28">
        <v>0.87263199304306083</v>
      </c>
      <c r="BQ143" s="28">
        <v>73.017810000991446</v>
      </c>
      <c r="BR143" s="28">
        <v>8.2192406403355474</v>
      </c>
      <c r="BS143" s="28">
        <v>202.19762866523013</v>
      </c>
      <c r="BT143" s="28">
        <v>125.92419511893777</v>
      </c>
      <c r="BU143" s="28">
        <v>45.658639188977205</v>
      </c>
      <c r="BV143" s="28">
        <v>45.283979324677951</v>
      </c>
      <c r="BW143" s="28">
        <v>26.150027311513451</v>
      </c>
      <c r="BX143" s="28">
        <v>30.493567205590217</v>
      </c>
      <c r="BY143" s="28">
        <v>4.9656557405843786E-2</v>
      </c>
      <c r="BZ143" s="28">
        <v>2.8527112548837383</v>
      </c>
      <c r="CA143" s="28">
        <v>367.30868711933397</v>
      </c>
      <c r="CB143" s="28">
        <v>20.251036355169393</v>
      </c>
      <c r="CC143" s="28">
        <v>5.6606461919073974</v>
      </c>
      <c r="CD143" s="28">
        <v>96.3426847779497</v>
      </c>
      <c r="CE143" s="28">
        <v>131.09731836193066</v>
      </c>
      <c r="CF143" s="28">
        <v>78.585808928656675</v>
      </c>
      <c r="CG143" s="28">
        <v>505.70921988721454</v>
      </c>
      <c r="CH143" s="28">
        <v>2484.3952974288254</v>
      </c>
      <c r="CI143" s="28">
        <v>508.18738798289792</v>
      </c>
      <c r="CJ143" s="28">
        <v>9.1238800718292712</v>
      </c>
      <c r="CK143" s="28">
        <v>828.83144355928835</v>
      </c>
      <c r="CL143" s="28">
        <v>5.2701759582692445</v>
      </c>
      <c r="CM143" s="28">
        <v>0.25582811321168392</v>
      </c>
      <c r="CN143" s="28">
        <v>6.2345997335452805E-2</v>
      </c>
      <c r="CO143" s="28">
        <v>106.08482362654524</v>
      </c>
      <c r="CP143" s="28">
        <v>898.17111877161028</v>
      </c>
      <c r="CQ143" s="28">
        <v>12505.946202482053</v>
      </c>
      <c r="CR143" s="28">
        <v>277.83959811387138</v>
      </c>
      <c r="CS143" s="28">
        <v>0</v>
      </c>
      <c r="CT143" s="28">
        <v>219.02860058238039</v>
      </c>
      <c r="CU143" s="28">
        <v>0</v>
      </c>
      <c r="CV143" s="28">
        <v>72.61113850652022</v>
      </c>
      <c r="CW143" s="28">
        <v>311.18130144236915</v>
      </c>
      <c r="CX143" s="28">
        <v>305.68187315054462</v>
      </c>
      <c r="CY143" s="28">
        <v>591.02413861670107</v>
      </c>
      <c r="CZ143" s="28">
        <v>103.4370353245244</v>
      </c>
      <c r="DA143" s="28">
        <v>1966.5402109447566</v>
      </c>
      <c r="DB143" s="28">
        <v>1499.8685331812096</v>
      </c>
      <c r="DC143" s="28">
        <v>413.52011615723023</v>
      </c>
      <c r="DD143" s="28">
        <v>930.09666744134188</v>
      </c>
      <c r="DE143" s="28">
        <v>659.60295268615278</v>
      </c>
      <c r="DF143" s="28">
        <v>312.08444916601383</v>
      </c>
      <c r="DG143" s="28">
        <v>6834.028050858059</v>
      </c>
      <c r="DH143" s="28">
        <v>273.23199265152215</v>
      </c>
      <c r="DI143" s="28">
        <v>1666.9956174767608</v>
      </c>
      <c r="DJ143" s="28">
        <v>312.41646229406678</v>
      </c>
      <c r="DK143" s="28">
        <v>2562.379944271162</v>
      </c>
      <c r="DL143" s="28">
        <v>279.055448845679</v>
      </c>
      <c r="DM143" s="28">
        <v>448.32633742496637</v>
      </c>
      <c r="DN143" s="28">
        <v>642.85278862627047</v>
      </c>
      <c r="DO143" s="28">
        <v>302.45289973324537</v>
      </c>
      <c r="DP143" s="28">
        <v>181.73856900765631</v>
      </c>
      <c r="DQ143" s="28">
        <v>334.63392904836587</v>
      </c>
      <c r="DR143" s="28">
        <v>716.21550372001514</v>
      </c>
      <c r="DS143" s="28">
        <v>185.00546989111686</v>
      </c>
      <c r="DT143" s="28">
        <v>163.17169603985786</v>
      </c>
      <c r="DU143" s="28">
        <v>51.086145535337387</v>
      </c>
      <c r="DV143" s="28">
        <v>223.11265746296203</v>
      </c>
      <c r="DW143" s="28">
        <v>0.70348568512016452</v>
      </c>
      <c r="DX143" s="28">
        <v>65.147893843648362</v>
      </c>
      <c r="DY143" s="28">
        <v>439.23415554316898</v>
      </c>
      <c r="DZ143" s="28">
        <v>232.23709085637256</v>
      </c>
      <c r="EA143" s="28">
        <v>193.69587135113827</v>
      </c>
      <c r="EB143" s="28">
        <v>3142.6898513936967</v>
      </c>
      <c r="EC143" s="28">
        <v>6143.9760840307663</v>
      </c>
      <c r="ED143" s="28">
        <v>554.19517793784883</v>
      </c>
      <c r="EE143" s="28">
        <v>261.55080468997602</v>
      </c>
      <c r="EF143" s="28">
        <v>4789.9170267497266</v>
      </c>
      <c r="EG143" s="28">
        <v>4013.6225848477407</v>
      </c>
      <c r="EH143" s="28">
        <v>55.665167821803593</v>
      </c>
      <c r="EI143" s="28">
        <v>321.42658140018005</v>
      </c>
      <c r="EJ143" s="28">
        <v>301.49868808455557</v>
      </c>
      <c r="EK143" s="28">
        <v>402.71145615501445</v>
      </c>
      <c r="EL143" s="28">
        <v>1000.2433378264706</v>
      </c>
      <c r="EM143" s="28">
        <v>885.66722075249652</v>
      </c>
      <c r="EN143" s="28">
        <v>164.46930757251727</v>
      </c>
      <c r="EO143" s="28">
        <v>3152.3729867087227</v>
      </c>
      <c r="EP143" s="28">
        <v>46.106598979476509</v>
      </c>
      <c r="EQ143" s="28">
        <v>3.0411376857019992</v>
      </c>
      <c r="ER143" s="28">
        <v>0</v>
      </c>
      <c r="ES143" s="28">
        <f t="shared" si="4"/>
        <v>71705.78835161186</v>
      </c>
      <c r="ET143" s="28">
        <v>13100.918959602186</v>
      </c>
      <c r="EU143" s="28">
        <v>0</v>
      </c>
      <c r="EV143" s="28">
        <v>0</v>
      </c>
      <c r="EW143" s="28">
        <v>0</v>
      </c>
      <c r="EX143" s="28">
        <v>0</v>
      </c>
      <c r="EY143" s="28">
        <v>0</v>
      </c>
      <c r="EZ143" s="28">
        <v>20969.927509116653</v>
      </c>
      <c r="FA143" s="28">
        <f t="shared" si="5"/>
        <v>105776.6348203307</v>
      </c>
      <c r="FB143" s="33">
        <f>+FA143-Cuadro_Oferta_2013!EX143</f>
        <v>0</v>
      </c>
      <c r="AMC143"/>
      <c r="AMD143"/>
      <c r="AME143"/>
      <c r="AMF143"/>
      <c r="AMG143"/>
      <c r="AMH143"/>
      <c r="AMI143"/>
      <c r="AMJ143"/>
    </row>
    <row r="144" spans="1:1024" s="5" customFormat="1" ht="25.5" x14ac:dyDescent="0.25">
      <c r="A144" s="9">
        <v>140</v>
      </c>
      <c r="B144" s="22"/>
      <c r="C144" s="24" t="s">
        <v>564</v>
      </c>
      <c r="D144" s="25" t="s">
        <v>565</v>
      </c>
      <c r="E144" s="28">
        <v>0</v>
      </c>
      <c r="F144" s="28">
        <v>0</v>
      </c>
      <c r="G144" s="28">
        <v>0</v>
      </c>
      <c r="H144" s="28">
        <v>0</v>
      </c>
      <c r="I144" s="28">
        <v>0</v>
      </c>
      <c r="J144" s="28">
        <v>0</v>
      </c>
      <c r="K144" s="28">
        <v>0</v>
      </c>
      <c r="L144" s="28">
        <v>0</v>
      </c>
      <c r="M144" s="28">
        <v>0</v>
      </c>
      <c r="N144" s="28">
        <v>0</v>
      </c>
      <c r="O144" s="28">
        <v>0</v>
      </c>
      <c r="P144" s="28">
        <v>0</v>
      </c>
      <c r="Q144" s="28">
        <v>0</v>
      </c>
      <c r="R144" s="28">
        <v>1.8521391120569597</v>
      </c>
      <c r="S144" s="28">
        <v>0</v>
      </c>
      <c r="T144" s="28">
        <v>0</v>
      </c>
      <c r="U144" s="28">
        <v>0</v>
      </c>
      <c r="V144" s="28">
        <v>0</v>
      </c>
      <c r="W144" s="28">
        <v>0</v>
      </c>
      <c r="X144" s="28">
        <v>0</v>
      </c>
      <c r="Y144" s="28">
        <v>0</v>
      </c>
      <c r="Z144" s="28">
        <v>0</v>
      </c>
      <c r="AA144" s="28">
        <v>0</v>
      </c>
      <c r="AB144" s="28">
        <v>0</v>
      </c>
      <c r="AC144" s="28">
        <v>0</v>
      </c>
      <c r="AD144" s="28">
        <v>10.625767940872651</v>
      </c>
      <c r="AE144" s="28">
        <v>0</v>
      </c>
      <c r="AF144" s="28">
        <v>0</v>
      </c>
      <c r="AG144" s="28">
        <v>0</v>
      </c>
      <c r="AH144" s="28">
        <v>0</v>
      </c>
      <c r="AI144" s="28">
        <v>0</v>
      </c>
      <c r="AJ144" s="28">
        <v>0</v>
      </c>
      <c r="AK144" s="28">
        <v>0</v>
      </c>
      <c r="AL144" s="28">
        <v>1.1049687969728907</v>
      </c>
      <c r="AM144" s="28">
        <v>16.447047977798892</v>
      </c>
      <c r="AN144" s="28">
        <v>64.501438465326359</v>
      </c>
      <c r="AO144" s="28">
        <v>0.25114020272427184</v>
      </c>
      <c r="AP144" s="28">
        <v>0</v>
      </c>
      <c r="AQ144" s="28">
        <v>0</v>
      </c>
      <c r="AR144" s="28">
        <v>0</v>
      </c>
      <c r="AS144" s="28">
        <v>60.715133795211102</v>
      </c>
      <c r="AT144" s="28">
        <v>0</v>
      </c>
      <c r="AU144" s="28">
        <v>0</v>
      </c>
      <c r="AV144" s="28">
        <v>0</v>
      </c>
      <c r="AW144" s="28">
        <v>0</v>
      </c>
      <c r="AX144" s="28">
        <v>0</v>
      </c>
      <c r="AY144" s="28">
        <v>0</v>
      </c>
      <c r="AZ144" s="28">
        <v>0</v>
      </c>
      <c r="BA144" s="28">
        <v>0</v>
      </c>
      <c r="BB144" s="28">
        <v>0</v>
      </c>
      <c r="BC144" s="28">
        <v>0</v>
      </c>
      <c r="BD144" s="28">
        <v>0</v>
      </c>
      <c r="BE144" s="28">
        <v>0</v>
      </c>
      <c r="BF144" s="28">
        <v>0</v>
      </c>
      <c r="BG144" s="28">
        <v>0</v>
      </c>
      <c r="BH144" s="28">
        <v>0</v>
      </c>
      <c r="BI144" s="28">
        <v>0.26197800018299738</v>
      </c>
      <c r="BJ144" s="28">
        <v>122.00316157405429</v>
      </c>
      <c r="BK144" s="28">
        <v>0</v>
      </c>
      <c r="BL144" s="28">
        <v>0</v>
      </c>
      <c r="BM144" s="28">
        <v>0</v>
      </c>
      <c r="BN144" s="28">
        <v>0</v>
      </c>
      <c r="BO144" s="28">
        <v>0.25262920744363704</v>
      </c>
      <c r="BP144" s="28">
        <v>0</v>
      </c>
      <c r="BQ144" s="28">
        <v>0</v>
      </c>
      <c r="BR144" s="28">
        <v>0.73979912459680586</v>
      </c>
      <c r="BS144" s="28">
        <v>1.3649201584979485E-2</v>
      </c>
      <c r="BT144" s="28">
        <v>0</v>
      </c>
      <c r="BU144" s="28">
        <v>0</v>
      </c>
      <c r="BV144" s="28">
        <v>0</v>
      </c>
      <c r="BW144" s="28">
        <v>0</v>
      </c>
      <c r="BX144" s="28">
        <v>0</v>
      </c>
      <c r="BY144" s="28">
        <v>0</v>
      </c>
      <c r="BZ144" s="28">
        <v>0</v>
      </c>
      <c r="CA144" s="28">
        <v>0</v>
      </c>
      <c r="CB144" s="28">
        <v>0</v>
      </c>
      <c r="CC144" s="28">
        <v>0</v>
      </c>
      <c r="CD144" s="28">
        <v>0</v>
      </c>
      <c r="CE144" s="28">
        <v>3.9552641275577428E-2</v>
      </c>
      <c r="CF144" s="28">
        <v>0</v>
      </c>
      <c r="CG144" s="28">
        <v>30.197899793104259</v>
      </c>
      <c r="CH144" s="28">
        <v>976.10513200391097</v>
      </c>
      <c r="CI144" s="28">
        <v>10.840401370118986</v>
      </c>
      <c r="CJ144" s="28">
        <v>0.41829144690266756</v>
      </c>
      <c r="CK144" s="28">
        <v>0</v>
      </c>
      <c r="CL144" s="28">
        <v>0</v>
      </c>
      <c r="CM144" s="28">
        <v>0</v>
      </c>
      <c r="CN144" s="28">
        <v>0.71701580555772459</v>
      </c>
      <c r="CO144" s="28">
        <v>50.489184662952447</v>
      </c>
      <c r="CP144" s="28">
        <v>0</v>
      </c>
      <c r="CQ144" s="28">
        <v>33.169834192668723</v>
      </c>
      <c r="CR144" s="28">
        <v>0</v>
      </c>
      <c r="CS144" s="28">
        <v>0</v>
      </c>
      <c r="CT144" s="28">
        <v>0</v>
      </c>
      <c r="CU144" s="28">
        <v>0</v>
      </c>
      <c r="CV144" s="28">
        <v>0</v>
      </c>
      <c r="CW144" s="28">
        <v>0</v>
      </c>
      <c r="CX144" s="28">
        <v>0</v>
      </c>
      <c r="CY144" s="28">
        <v>6.143848492587388</v>
      </c>
      <c r="CZ144" s="28">
        <v>0</v>
      </c>
      <c r="DA144" s="28">
        <v>882.80619445950731</v>
      </c>
      <c r="DB144" s="28">
        <v>664.04816109644128</v>
      </c>
      <c r="DC144" s="28">
        <v>0</v>
      </c>
      <c r="DD144" s="28">
        <v>942.22753589261094</v>
      </c>
      <c r="DE144" s="28">
        <v>0</v>
      </c>
      <c r="DF144" s="28">
        <v>0.71029887909198564</v>
      </c>
      <c r="DG144" s="28">
        <v>34.59116159697524</v>
      </c>
      <c r="DH144" s="28">
        <v>0</v>
      </c>
      <c r="DI144" s="28">
        <v>0</v>
      </c>
      <c r="DJ144" s="28">
        <v>7.7278015122221586E-2</v>
      </c>
      <c r="DK144" s="28">
        <v>3.8329087289637456</v>
      </c>
      <c r="DL144" s="28">
        <v>0</v>
      </c>
      <c r="DM144" s="28">
        <v>0</v>
      </c>
      <c r="DN144" s="28">
        <v>0.99529283530355839</v>
      </c>
      <c r="DO144" s="28">
        <v>0</v>
      </c>
      <c r="DP144" s="28">
        <v>2.7372773436907436</v>
      </c>
      <c r="DQ144" s="28">
        <v>0</v>
      </c>
      <c r="DR144" s="28">
        <v>0</v>
      </c>
      <c r="DS144" s="28">
        <v>0</v>
      </c>
      <c r="DT144" s="28">
        <v>2.6200778924602149E-2</v>
      </c>
      <c r="DU144" s="28">
        <v>150.89163739800665</v>
      </c>
      <c r="DV144" s="28">
        <v>3.8302631648435455E-2</v>
      </c>
      <c r="DW144" s="28">
        <v>0</v>
      </c>
      <c r="DX144" s="28">
        <v>0</v>
      </c>
      <c r="DY144" s="28">
        <v>4.7954543577268964</v>
      </c>
      <c r="DZ144" s="28">
        <v>3.407451988697118</v>
      </c>
      <c r="EA144" s="28">
        <v>0.43454182357512317</v>
      </c>
      <c r="EB144" s="28">
        <v>0</v>
      </c>
      <c r="EC144" s="28">
        <v>64.959357238810441</v>
      </c>
      <c r="ED144" s="28">
        <v>7.6004066305282825</v>
      </c>
      <c r="EE144" s="28">
        <v>67.551484450780279</v>
      </c>
      <c r="EF144" s="28">
        <v>31.973990208194504</v>
      </c>
      <c r="EG144" s="28">
        <v>1451.2495231479299</v>
      </c>
      <c r="EH144" s="28">
        <v>0</v>
      </c>
      <c r="EI144" s="28">
        <v>748.3935180918312</v>
      </c>
      <c r="EJ144" s="28">
        <v>0.4769513782388683</v>
      </c>
      <c r="EK144" s="28">
        <v>0</v>
      </c>
      <c r="EL144" s="28">
        <v>3.6180871843084357</v>
      </c>
      <c r="EM144" s="28">
        <v>0</v>
      </c>
      <c r="EN144" s="28">
        <v>9.5401256267416432</v>
      </c>
      <c r="EO144" s="28">
        <v>0</v>
      </c>
      <c r="EP144" s="28">
        <v>0</v>
      </c>
      <c r="EQ144" s="28">
        <v>0</v>
      </c>
      <c r="ER144" s="28">
        <v>0</v>
      </c>
      <c r="ES144" s="28">
        <f t="shared" si="4"/>
        <v>6463.8731555915556</v>
      </c>
      <c r="ET144" s="28">
        <v>4202.9110932869753</v>
      </c>
      <c r="EU144" s="28">
        <v>0</v>
      </c>
      <c r="EV144" s="28">
        <v>0</v>
      </c>
      <c r="EW144" s="28">
        <v>0</v>
      </c>
      <c r="EX144" s="28">
        <v>0</v>
      </c>
      <c r="EY144" s="28">
        <v>0</v>
      </c>
      <c r="EZ144" s="28">
        <v>0</v>
      </c>
      <c r="FA144" s="28">
        <f t="shared" si="5"/>
        <v>10666.784248878532</v>
      </c>
      <c r="FB144" s="33">
        <f>+FA144-Cuadro_Oferta_2013!EX144</f>
        <v>0</v>
      </c>
      <c r="AMC144"/>
      <c r="AMD144"/>
      <c r="AME144"/>
      <c r="AMF144"/>
      <c r="AMG144"/>
      <c r="AMH144"/>
      <c r="AMI144"/>
      <c r="AMJ144"/>
    </row>
    <row r="145" spans="1:1024" s="5" customFormat="1" ht="25.5" x14ac:dyDescent="0.25">
      <c r="A145" s="9">
        <v>141</v>
      </c>
      <c r="B145" s="22"/>
      <c r="C145" s="24" t="s">
        <v>566</v>
      </c>
      <c r="D145" s="25" t="s">
        <v>567</v>
      </c>
      <c r="E145" s="28">
        <v>0</v>
      </c>
      <c r="F145" s="28">
        <v>0</v>
      </c>
      <c r="G145" s="28">
        <v>0</v>
      </c>
      <c r="H145" s="28">
        <v>0</v>
      </c>
      <c r="I145" s="28">
        <v>0</v>
      </c>
      <c r="J145" s="28">
        <v>0</v>
      </c>
      <c r="K145" s="28">
        <v>0</v>
      </c>
      <c r="L145" s="28">
        <v>0</v>
      </c>
      <c r="M145" s="28">
        <v>0</v>
      </c>
      <c r="N145" s="28">
        <v>0</v>
      </c>
      <c r="O145" s="28">
        <v>0</v>
      </c>
      <c r="P145" s="28">
        <v>0</v>
      </c>
      <c r="Q145" s="28">
        <v>0</v>
      </c>
      <c r="R145" s="28">
        <v>0</v>
      </c>
      <c r="S145" s="28">
        <v>0</v>
      </c>
      <c r="T145" s="28">
        <v>0</v>
      </c>
      <c r="U145" s="28">
        <v>0</v>
      </c>
      <c r="V145" s="28">
        <v>0</v>
      </c>
      <c r="W145" s="28">
        <v>0</v>
      </c>
      <c r="X145" s="28">
        <v>0</v>
      </c>
      <c r="Y145" s="28">
        <v>0</v>
      </c>
      <c r="Z145" s="28">
        <v>0</v>
      </c>
      <c r="AA145" s="28">
        <v>0</v>
      </c>
      <c r="AB145" s="28">
        <v>0</v>
      </c>
      <c r="AC145" s="28">
        <v>0</v>
      </c>
      <c r="AD145" s="28">
        <v>0</v>
      </c>
      <c r="AE145" s="28">
        <v>0</v>
      </c>
      <c r="AF145" s="28">
        <v>0</v>
      </c>
      <c r="AG145" s="28">
        <v>0</v>
      </c>
      <c r="AH145" s="28">
        <v>0</v>
      </c>
      <c r="AI145" s="28">
        <v>0</v>
      </c>
      <c r="AJ145" s="28">
        <v>0</v>
      </c>
      <c r="AK145" s="28">
        <v>0</v>
      </c>
      <c r="AL145" s="28">
        <v>0</v>
      </c>
      <c r="AM145" s="28">
        <v>0</v>
      </c>
      <c r="AN145" s="28">
        <v>0</v>
      </c>
      <c r="AO145" s="28">
        <v>0</v>
      </c>
      <c r="AP145" s="28">
        <v>0</v>
      </c>
      <c r="AQ145" s="28">
        <v>0</v>
      </c>
      <c r="AR145" s="28">
        <v>0</v>
      </c>
      <c r="AS145" s="28">
        <v>0</v>
      </c>
      <c r="AT145" s="28">
        <v>0</v>
      </c>
      <c r="AU145" s="28">
        <v>0</v>
      </c>
      <c r="AV145" s="28">
        <v>0</v>
      </c>
      <c r="AW145" s="28">
        <v>0</v>
      </c>
      <c r="AX145" s="28">
        <v>0</v>
      </c>
      <c r="AY145" s="28">
        <v>0</v>
      </c>
      <c r="AZ145" s="28">
        <v>0</v>
      </c>
      <c r="BA145" s="28">
        <v>0</v>
      </c>
      <c r="BB145" s="28">
        <v>0</v>
      </c>
      <c r="BC145" s="28">
        <v>0</v>
      </c>
      <c r="BD145" s="28">
        <v>0</v>
      </c>
      <c r="BE145" s="28">
        <v>0</v>
      </c>
      <c r="BF145" s="28">
        <v>0</v>
      </c>
      <c r="BG145" s="28">
        <v>0</v>
      </c>
      <c r="BH145" s="28">
        <v>0</v>
      </c>
      <c r="BI145" s="28">
        <v>0</v>
      </c>
      <c r="BJ145" s="28">
        <v>0</v>
      </c>
      <c r="BK145" s="28">
        <v>0</v>
      </c>
      <c r="BL145" s="28">
        <v>0</v>
      </c>
      <c r="BM145" s="28">
        <v>0</v>
      </c>
      <c r="BN145" s="28">
        <v>0</v>
      </c>
      <c r="BO145" s="28">
        <v>0</v>
      </c>
      <c r="BP145" s="28">
        <v>0</v>
      </c>
      <c r="BQ145" s="28">
        <v>0</v>
      </c>
      <c r="BR145" s="28">
        <v>0</v>
      </c>
      <c r="BS145" s="28">
        <v>0</v>
      </c>
      <c r="BT145" s="28">
        <v>0</v>
      </c>
      <c r="BU145" s="28">
        <v>0</v>
      </c>
      <c r="BV145" s="28">
        <v>0</v>
      </c>
      <c r="BW145" s="28">
        <v>0</v>
      </c>
      <c r="BX145" s="28">
        <v>0</v>
      </c>
      <c r="BY145" s="28">
        <v>0</v>
      </c>
      <c r="BZ145" s="28">
        <v>0</v>
      </c>
      <c r="CA145" s="28">
        <v>0</v>
      </c>
      <c r="CB145" s="28">
        <v>0</v>
      </c>
      <c r="CC145" s="28">
        <v>0</v>
      </c>
      <c r="CD145" s="28">
        <v>0</v>
      </c>
      <c r="CE145" s="28">
        <v>0</v>
      </c>
      <c r="CF145" s="28">
        <v>0</v>
      </c>
      <c r="CG145" s="28">
        <v>0</v>
      </c>
      <c r="CH145" s="28">
        <v>0</v>
      </c>
      <c r="CI145" s="28">
        <v>0</v>
      </c>
      <c r="CJ145" s="28">
        <v>0</v>
      </c>
      <c r="CK145" s="28">
        <v>0</v>
      </c>
      <c r="CL145" s="28">
        <v>0</v>
      </c>
      <c r="CM145" s="28">
        <v>0</v>
      </c>
      <c r="CN145" s="28">
        <v>0</v>
      </c>
      <c r="CO145" s="28">
        <v>0</v>
      </c>
      <c r="CP145" s="28">
        <v>0</v>
      </c>
      <c r="CQ145" s="28">
        <v>7.2351813522331216</v>
      </c>
      <c r="CR145" s="28">
        <v>0</v>
      </c>
      <c r="CS145" s="28">
        <v>0</v>
      </c>
      <c r="CT145" s="28">
        <v>0</v>
      </c>
      <c r="CU145" s="28">
        <v>0</v>
      </c>
      <c r="CV145" s="28">
        <v>0</v>
      </c>
      <c r="CW145" s="28">
        <v>0</v>
      </c>
      <c r="CX145" s="28">
        <v>0</v>
      </c>
      <c r="CY145" s="28">
        <v>0</v>
      </c>
      <c r="CZ145" s="28">
        <v>0</v>
      </c>
      <c r="DA145" s="28">
        <v>2.6104673171038923</v>
      </c>
      <c r="DB145" s="28">
        <v>0</v>
      </c>
      <c r="DC145" s="28">
        <v>707.29185315323946</v>
      </c>
      <c r="DD145" s="28">
        <v>0</v>
      </c>
      <c r="DE145" s="28">
        <v>0</v>
      </c>
      <c r="DF145" s="28">
        <v>0</v>
      </c>
      <c r="DG145" s="28">
        <v>0</v>
      </c>
      <c r="DH145" s="28">
        <v>0</v>
      </c>
      <c r="DI145" s="28">
        <v>0</v>
      </c>
      <c r="DJ145" s="28">
        <v>0</v>
      </c>
      <c r="DK145" s="28">
        <v>0</v>
      </c>
      <c r="DL145" s="28">
        <v>0</v>
      </c>
      <c r="DM145" s="28">
        <v>0</v>
      </c>
      <c r="DN145" s="28">
        <v>0</v>
      </c>
      <c r="DO145" s="28">
        <v>0</v>
      </c>
      <c r="DP145" s="28">
        <v>0</v>
      </c>
      <c r="DQ145" s="28">
        <v>5459.5243646683775</v>
      </c>
      <c r="DR145" s="28">
        <v>0</v>
      </c>
      <c r="DS145" s="28">
        <v>0</v>
      </c>
      <c r="DT145" s="28">
        <v>0</v>
      </c>
      <c r="DU145" s="28">
        <v>0</v>
      </c>
      <c r="DV145" s="28">
        <v>0</v>
      </c>
      <c r="DW145" s="28">
        <v>0</v>
      </c>
      <c r="DX145" s="28">
        <v>0</v>
      </c>
      <c r="DY145" s="28">
        <v>0</v>
      </c>
      <c r="DZ145" s="28">
        <v>0</v>
      </c>
      <c r="EA145" s="28">
        <v>0</v>
      </c>
      <c r="EB145" s="28">
        <v>0</v>
      </c>
      <c r="EC145" s="28">
        <v>0</v>
      </c>
      <c r="ED145" s="28">
        <v>0</v>
      </c>
      <c r="EE145" s="28">
        <v>0</v>
      </c>
      <c r="EF145" s="28">
        <v>0</v>
      </c>
      <c r="EG145" s="28">
        <v>882.92800528389557</v>
      </c>
      <c r="EH145" s="28">
        <v>0</v>
      </c>
      <c r="EI145" s="28">
        <v>0</v>
      </c>
      <c r="EJ145" s="28">
        <v>0</v>
      </c>
      <c r="EK145" s="28">
        <v>0</v>
      </c>
      <c r="EL145" s="28">
        <v>0</v>
      </c>
      <c r="EM145" s="28">
        <v>0</v>
      </c>
      <c r="EN145" s="28">
        <v>0</v>
      </c>
      <c r="EO145" s="28">
        <v>12923.386565863862</v>
      </c>
      <c r="EP145" s="28">
        <v>0</v>
      </c>
      <c r="EQ145" s="28">
        <v>310.76904764824229</v>
      </c>
      <c r="ER145" s="28">
        <v>0</v>
      </c>
      <c r="ES145" s="28">
        <f t="shared" si="4"/>
        <v>20293.745485286952</v>
      </c>
      <c r="ET145" s="28">
        <v>160781.96261410307</v>
      </c>
      <c r="EU145" s="28">
        <v>0</v>
      </c>
      <c r="EV145" s="28">
        <v>0</v>
      </c>
      <c r="EW145" s="28">
        <v>0</v>
      </c>
      <c r="EX145" s="28">
        <v>0</v>
      </c>
      <c r="EY145" s="28">
        <v>0</v>
      </c>
      <c r="EZ145" s="28">
        <v>1959.9498063805406</v>
      </c>
      <c r="FA145" s="28">
        <f t="shared" si="5"/>
        <v>183035.65790577058</v>
      </c>
      <c r="FB145" s="33">
        <f>+FA145-Cuadro_Oferta_2013!EX145</f>
        <v>0</v>
      </c>
      <c r="AMC145"/>
      <c r="AMD145"/>
      <c r="AME145"/>
      <c r="AMF145"/>
      <c r="AMG145"/>
      <c r="AMH145"/>
      <c r="AMI145"/>
      <c r="AMJ145"/>
    </row>
    <row r="146" spans="1:1024" s="5" customFormat="1" x14ac:dyDescent="0.25">
      <c r="A146" s="9">
        <v>142</v>
      </c>
      <c r="B146" s="22"/>
      <c r="C146" s="24" t="s">
        <v>568</v>
      </c>
      <c r="D146" s="25" t="s">
        <v>569</v>
      </c>
      <c r="E146" s="28">
        <v>0</v>
      </c>
      <c r="F146" s="28">
        <v>0</v>
      </c>
      <c r="G146" s="28">
        <v>0</v>
      </c>
      <c r="H146" s="28">
        <v>0</v>
      </c>
      <c r="I146" s="28">
        <v>0</v>
      </c>
      <c r="J146" s="28">
        <v>0</v>
      </c>
      <c r="K146" s="28">
        <v>0</v>
      </c>
      <c r="L146" s="28">
        <v>0</v>
      </c>
      <c r="M146" s="28">
        <v>0</v>
      </c>
      <c r="N146" s="28">
        <v>0</v>
      </c>
      <c r="O146" s="28">
        <v>0</v>
      </c>
      <c r="P146" s="28">
        <v>0</v>
      </c>
      <c r="Q146" s="28">
        <v>0</v>
      </c>
      <c r="R146" s="28">
        <v>0</v>
      </c>
      <c r="S146" s="28">
        <v>0</v>
      </c>
      <c r="T146" s="28">
        <v>0</v>
      </c>
      <c r="U146" s="28">
        <v>0</v>
      </c>
      <c r="V146" s="28">
        <v>0</v>
      </c>
      <c r="W146" s="28">
        <v>0</v>
      </c>
      <c r="X146" s="28">
        <v>0</v>
      </c>
      <c r="Y146" s="28">
        <v>0</v>
      </c>
      <c r="Z146" s="28">
        <v>0</v>
      </c>
      <c r="AA146" s="28">
        <v>0</v>
      </c>
      <c r="AB146" s="28">
        <v>0</v>
      </c>
      <c r="AC146" s="28">
        <v>0</v>
      </c>
      <c r="AD146" s="28">
        <v>0</v>
      </c>
      <c r="AE146" s="28">
        <v>0</v>
      </c>
      <c r="AF146" s="28">
        <v>0</v>
      </c>
      <c r="AG146" s="28">
        <v>0</v>
      </c>
      <c r="AH146" s="28">
        <v>0</v>
      </c>
      <c r="AI146" s="28">
        <v>0</v>
      </c>
      <c r="AJ146" s="28">
        <v>0</v>
      </c>
      <c r="AK146" s="28">
        <v>0</v>
      </c>
      <c r="AL146" s="28">
        <v>0</v>
      </c>
      <c r="AM146" s="28">
        <v>0</v>
      </c>
      <c r="AN146" s="28">
        <v>0</v>
      </c>
      <c r="AO146" s="28">
        <v>0</v>
      </c>
      <c r="AP146" s="28">
        <v>0</v>
      </c>
      <c r="AQ146" s="28">
        <v>0</v>
      </c>
      <c r="AR146" s="28">
        <v>0</v>
      </c>
      <c r="AS146" s="28">
        <v>0</v>
      </c>
      <c r="AT146" s="28">
        <v>0</v>
      </c>
      <c r="AU146" s="28">
        <v>0</v>
      </c>
      <c r="AV146" s="28">
        <v>0</v>
      </c>
      <c r="AW146" s="28">
        <v>0</v>
      </c>
      <c r="AX146" s="28">
        <v>0</v>
      </c>
      <c r="AY146" s="28">
        <v>0</v>
      </c>
      <c r="AZ146" s="28">
        <v>0</v>
      </c>
      <c r="BA146" s="28">
        <v>0</v>
      </c>
      <c r="BB146" s="28">
        <v>0</v>
      </c>
      <c r="BC146" s="28">
        <v>0</v>
      </c>
      <c r="BD146" s="28">
        <v>0</v>
      </c>
      <c r="BE146" s="28">
        <v>0</v>
      </c>
      <c r="BF146" s="28">
        <v>0</v>
      </c>
      <c r="BG146" s="28">
        <v>0</v>
      </c>
      <c r="BH146" s="28">
        <v>0</v>
      </c>
      <c r="BI146" s="28">
        <v>0</v>
      </c>
      <c r="BJ146" s="28">
        <v>0</v>
      </c>
      <c r="BK146" s="28">
        <v>0</v>
      </c>
      <c r="BL146" s="28">
        <v>0</v>
      </c>
      <c r="BM146" s="28">
        <v>0</v>
      </c>
      <c r="BN146" s="28">
        <v>0</v>
      </c>
      <c r="BO146" s="28">
        <v>0</v>
      </c>
      <c r="BP146" s="28">
        <v>0</v>
      </c>
      <c r="BQ146" s="28">
        <v>0</v>
      </c>
      <c r="BR146" s="28">
        <v>0</v>
      </c>
      <c r="BS146" s="28">
        <v>0</v>
      </c>
      <c r="BT146" s="28">
        <v>0</v>
      </c>
      <c r="BU146" s="28">
        <v>0</v>
      </c>
      <c r="BV146" s="28">
        <v>0</v>
      </c>
      <c r="BW146" s="28">
        <v>0</v>
      </c>
      <c r="BX146" s="28">
        <v>0</v>
      </c>
      <c r="BY146" s="28">
        <v>0</v>
      </c>
      <c r="BZ146" s="28">
        <v>0</v>
      </c>
      <c r="CA146" s="28">
        <v>0</v>
      </c>
      <c r="CB146" s="28">
        <v>0</v>
      </c>
      <c r="CC146" s="28">
        <v>0</v>
      </c>
      <c r="CD146" s="28">
        <v>0</v>
      </c>
      <c r="CE146" s="28">
        <v>0</v>
      </c>
      <c r="CF146" s="28">
        <v>0</v>
      </c>
      <c r="CG146" s="28">
        <v>0</v>
      </c>
      <c r="CH146" s="28">
        <v>0</v>
      </c>
      <c r="CI146" s="28">
        <v>6.4078279349249298E-2</v>
      </c>
      <c r="CJ146" s="28">
        <v>0</v>
      </c>
      <c r="CK146" s="28">
        <v>0</v>
      </c>
      <c r="CL146" s="28">
        <v>0</v>
      </c>
      <c r="CM146" s="28">
        <v>0</v>
      </c>
      <c r="CN146" s="28">
        <v>0</v>
      </c>
      <c r="CO146" s="28">
        <v>0</v>
      </c>
      <c r="CP146" s="28">
        <v>0</v>
      </c>
      <c r="CQ146" s="28">
        <v>6.988315489279556E-13</v>
      </c>
      <c r="CR146" s="28">
        <v>0</v>
      </c>
      <c r="CS146" s="28">
        <v>0</v>
      </c>
      <c r="CT146" s="28">
        <v>0</v>
      </c>
      <c r="CU146" s="28">
        <v>0</v>
      </c>
      <c r="CV146" s="28">
        <v>0</v>
      </c>
      <c r="CW146" s="28">
        <v>0</v>
      </c>
      <c r="CX146" s="28">
        <v>0</v>
      </c>
      <c r="CY146" s="28">
        <v>0</v>
      </c>
      <c r="CZ146" s="28">
        <v>0</v>
      </c>
      <c r="DA146" s="28">
        <v>0</v>
      </c>
      <c r="DB146" s="28">
        <v>0</v>
      </c>
      <c r="DC146" s="28">
        <v>0</v>
      </c>
      <c r="DD146" s="28">
        <v>0</v>
      </c>
      <c r="DE146" s="28">
        <v>0</v>
      </c>
      <c r="DF146" s="28">
        <v>0</v>
      </c>
      <c r="DG146" s="28">
        <v>0</v>
      </c>
      <c r="DH146" s="28">
        <v>0</v>
      </c>
      <c r="DI146" s="28">
        <v>0</v>
      </c>
      <c r="DJ146" s="28">
        <v>0</v>
      </c>
      <c r="DK146" s="28">
        <v>0</v>
      </c>
      <c r="DL146" s="28">
        <v>0</v>
      </c>
      <c r="DM146" s="28">
        <v>0</v>
      </c>
      <c r="DN146" s="28">
        <v>0</v>
      </c>
      <c r="DO146" s="28">
        <v>0</v>
      </c>
      <c r="DP146" s="28">
        <v>0</v>
      </c>
      <c r="DQ146" s="28">
        <v>0</v>
      </c>
      <c r="DR146" s="28">
        <v>0</v>
      </c>
      <c r="DS146" s="28">
        <v>0</v>
      </c>
      <c r="DT146" s="28">
        <v>0</v>
      </c>
      <c r="DU146" s="28">
        <v>0</v>
      </c>
      <c r="DV146" s="28">
        <v>0</v>
      </c>
      <c r="DW146" s="28">
        <v>0</v>
      </c>
      <c r="DX146" s="28">
        <v>0</v>
      </c>
      <c r="DY146" s="28">
        <v>0</v>
      </c>
      <c r="DZ146" s="28">
        <v>0</v>
      </c>
      <c r="EA146" s="28">
        <v>0</v>
      </c>
      <c r="EB146" s="28">
        <v>0</v>
      </c>
      <c r="EC146" s="28">
        <v>0</v>
      </c>
      <c r="ED146" s="28">
        <v>0</v>
      </c>
      <c r="EE146" s="28">
        <v>0</v>
      </c>
      <c r="EF146" s="28">
        <v>0</v>
      </c>
      <c r="EG146" s="28">
        <v>0</v>
      </c>
      <c r="EH146" s="28">
        <v>0</v>
      </c>
      <c r="EI146" s="28">
        <v>0</v>
      </c>
      <c r="EJ146" s="28">
        <v>0</v>
      </c>
      <c r="EK146" s="28">
        <v>0</v>
      </c>
      <c r="EL146" s="28">
        <v>75.997430966146624</v>
      </c>
      <c r="EM146" s="28">
        <v>0</v>
      </c>
      <c r="EN146" s="28">
        <v>0</v>
      </c>
      <c r="EO146" s="28">
        <v>0</v>
      </c>
      <c r="EP146" s="28">
        <v>160.53389728775505</v>
      </c>
      <c r="EQ146" s="28">
        <v>0</v>
      </c>
      <c r="ER146" s="28">
        <v>0</v>
      </c>
      <c r="ES146" s="28">
        <f t="shared" si="4"/>
        <v>236.59540653325161</v>
      </c>
      <c r="ET146" s="28">
        <v>9075.9100466933687</v>
      </c>
      <c r="EU146" s="28">
        <v>0</v>
      </c>
      <c r="EV146" s="28">
        <v>0</v>
      </c>
      <c r="EW146" s="28">
        <v>0</v>
      </c>
      <c r="EX146" s="28">
        <v>0</v>
      </c>
      <c r="EY146" s="28">
        <v>0</v>
      </c>
      <c r="EZ146" s="28">
        <v>0</v>
      </c>
      <c r="FA146" s="28">
        <f t="shared" si="5"/>
        <v>9312.5054532266204</v>
      </c>
      <c r="FB146" s="33">
        <f>+FA146-Cuadro_Oferta_2013!EX146</f>
        <v>0</v>
      </c>
      <c r="AMC146"/>
      <c r="AMD146"/>
      <c r="AME146"/>
      <c r="AMF146"/>
      <c r="AMG146"/>
      <c r="AMH146"/>
      <c r="AMI146"/>
      <c r="AMJ146"/>
    </row>
    <row r="147" spans="1:1024" s="5" customFormat="1" x14ac:dyDescent="0.25">
      <c r="A147" s="9">
        <v>143</v>
      </c>
      <c r="B147" s="22"/>
      <c r="C147" s="24" t="s">
        <v>570</v>
      </c>
      <c r="D147" s="25" t="s">
        <v>571</v>
      </c>
      <c r="E147" s="28">
        <v>0</v>
      </c>
      <c r="F147" s="28">
        <v>0</v>
      </c>
      <c r="G147" s="28">
        <v>0</v>
      </c>
      <c r="H147" s="28">
        <v>0</v>
      </c>
      <c r="I147" s="28">
        <v>0</v>
      </c>
      <c r="J147" s="28">
        <v>0</v>
      </c>
      <c r="K147" s="28">
        <v>0</v>
      </c>
      <c r="L147" s="28">
        <v>0</v>
      </c>
      <c r="M147" s="28">
        <v>0</v>
      </c>
      <c r="N147" s="28">
        <v>0</v>
      </c>
      <c r="O147" s="28">
        <v>0</v>
      </c>
      <c r="P147" s="28">
        <v>0</v>
      </c>
      <c r="Q147" s="28">
        <v>0</v>
      </c>
      <c r="R147" s="28">
        <v>0</v>
      </c>
      <c r="S147" s="28">
        <v>0</v>
      </c>
      <c r="T147" s="28">
        <v>0</v>
      </c>
      <c r="U147" s="28">
        <v>0</v>
      </c>
      <c r="V147" s="28">
        <v>0</v>
      </c>
      <c r="W147" s="28">
        <v>0</v>
      </c>
      <c r="X147" s="28">
        <v>0</v>
      </c>
      <c r="Y147" s="28">
        <v>0</v>
      </c>
      <c r="Z147" s="28">
        <v>0</v>
      </c>
      <c r="AA147" s="28">
        <v>0</v>
      </c>
      <c r="AB147" s="28">
        <v>0</v>
      </c>
      <c r="AC147" s="28">
        <v>0</v>
      </c>
      <c r="AD147" s="28">
        <v>0</v>
      </c>
      <c r="AE147" s="28">
        <v>0</v>
      </c>
      <c r="AF147" s="28">
        <v>0</v>
      </c>
      <c r="AG147" s="28">
        <v>0</v>
      </c>
      <c r="AH147" s="28">
        <v>0</v>
      </c>
      <c r="AI147" s="28">
        <v>0</v>
      </c>
      <c r="AJ147" s="28">
        <v>0</v>
      </c>
      <c r="AK147" s="28">
        <v>0</v>
      </c>
      <c r="AL147" s="28">
        <v>0</v>
      </c>
      <c r="AM147" s="28">
        <v>0</v>
      </c>
      <c r="AN147" s="28">
        <v>0</v>
      </c>
      <c r="AO147" s="28">
        <v>0</v>
      </c>
      <c r="AP147" s="28">
        <v>0</v>
      </c>
      <c r="AQ147" s="28">
        <v>0</v>
      </c>
      <c r="AR147" s="28">
        <v>0</v>
      </c>
      <c r="AS147" s="28">
        <v>0</v>
      </c>
      <c r="AT147" s="28">
        <v>0</v>
      </c>
      <c r="AU147" s="28">
        <v>0</v>
      </c>
      <c r="AV147" s="28">
        <v>0</v>
      </c>
      <c r="AW147" s="28">
        <v>0</v>
      </c>
      <c r="AX147" s="28">
        <v>0</v>
      </c>
      <c r="AY147" s="28">
        <v>0</v>
      </c>
      <c r="AZ147" s="28">
        <v>0</v>
      </c>
      <c r="BA147" s="28">
        <v>0</v>
      </c>
      <c r="BB147" s="28">
        <v>0</v>
      </c>
      <c r="BC147" s="28">
        <v>0</v>
      </c>
      <c r="BD147" s="28">
        <v>0</v>
      </c>
      <c r="BE147" s="28">
        <v>0</v>
      </c>
      <c r="BF147" s="28">
        <v>0</v>
      </c>
      <c r="BG147" s="28">
        <v>0</v>
      </c>
      <c r="BH147" s="28">
        <v>0</v>
      </c>
      <c r="BI147" s="28">
        <v>0</v>
      </c>
      <c r="BJ147" s="28">
        <v>0</v>
      </c>
      <c r="BK147" s="28">
        <v>0</v>
      </c>
      <c r="BL147" s="28">
        <v>0</v>
      </c>
      <c r="BM147" s="28">
        <v>0</v>
      </c>
      <c r="BN147" s="28">
        <v>0</v>
      </c>
      <c r="BO147" s="28">
        <v>0</v>
      </c>
      <c r="BP147" s="28">
        <v>0</v>
      </c>
      <c r="BQ147" s="28">
        <v>0</v>
      </c>
      <c r="BR147" s="28">
        <v>0</v>
      </c>
      <c r="BS147" s="28">
        <v>0</v>
      </c>
      <c r="BT147" s="28">
        <v>0</v>
      </c>
      <c r="BU147" s="28">
        <v>0</v>
      </c>
      <c r="BV147" s="28">
        <v>0</v>
      </c>
      <c r="BW147" s="28">
        <v>0</v>
      </c>
      <c r="BX147" s="28">
        <v>0</v>
      </c>
      <c r="BY147" s="28">
        <v>0</v>
      </c>
      <c r="BZ147" s="28">
        <v>0</v>
      </c>
      <c r="CA147" s="28">
        <v>0</v>
      </c>
      <c r="CB147" s="28">
        <v>0</v>
      </c>
      <c r="CC147" s="28">
        <v>0</v>
      </c>
      <c r="CD147" s="28">
        <v>0</v>
      </c>
      <c r="CE147" s="28">
        <v>0</v>
      </c>
      <c r="CF147" s="28">
        <v>0</v>
      </c>
      <c r="CG147" s="28">
        <v>0.31381104754633549</v>
      </c>
      <c r="CH147" s="28">
        <v>0</v>
      </c>
      <c r="CI147" s="28">
        <v>0</v>
      </c>
      <c r="CJ147" s="28">
        <v>0</v>
      </c>
      <c r="CK147" s="28">
        <v>0</v>
      </c>
      <c r="CL147" s="28">
        <v>0</v>
      </c>
      <c r="CM147" s="28">
        <v>0</v>
      </c>
      <c r="CN147" s="28">
        <v>0</v>
      </c>
      <c r="CO147" s="28">
        <v>4.6202486611662069E-2</v>
      </c>
      <c r="CP147" s="28">
        <v>0</v>
      </c>
      <c r="CQ147" s="28">
        <v>367.34567918877747</v>
      </c>
      <c r="CR147" s="28">
        <v>4.2192582549631581</v>
      </c>
      <c r="CS147" s="28">
        <v>0</v>
      </c>
      <c r="CT147" s="28">
        <v>0</v>
      </c>
      <c r="CU147" s="28">
        <v>0</v>
      </c>
      <c r="CV147" s="28">
        <v>0</v>
      </c>
      <c r="CW147" s="28">
        <v>0</v>
      </c>
      <c r="CX147" s="28">
        <v>0</v>
      </c>
      <c r="CY147" s="28">
        <v>0</v>
      </c>
      <c r="CZ147" s="28">
        <v>0</v>
      </c>
      <c r="DA147" s="28">
        <v>288.32484871181737</v>
      </c>
      <c r="DB147" s="28">
        <v>15.601871313314357</v>
      </c>
      <c r="DC147" s="28">
        <v>0</v>
      </c>
      <c r="DD147" s="28">
        <v>0</v>
      </c>
      <c r="DE147" s="28">
        <v>0</v>
      </c>
      <c r="DF147" s="28">
        <v>0</v>
      </c>
      <c r="DG147" s="28">
        <v>0</v>
      </c>
      <c r="DH147" s="28">
        <v>0</v>
      </c>
      <c r="DI147" s="28">
        <v>0</v>
      </c>
      <c r="DJ147" s="28">
        <v>0</v>
      </c>
      <c r="DK147" s="28">
        <v>1.0186684663958137</v>
      </c>
      <c r="DL147" s="28">
        <v>0</v>
      </c>
      <c r="DM147" s="28">
        <v>0</v>
      </c>
      <c r="DN147" s="28">
        <v>0</v>
      </c>
      <c r="DO147" s="28">
        <v>0</v>
      </c>
      <c r="DP147" s="28">
        <v>0</v>
      </c>
      <c r="DQ147" s="28">
        <v>0</v>
      </c>
      <c r="DR147" s="28">
        <v>0</v>
      </c>
      <c r="DS147" s="28">
        <v>0</v>
      </c>
      <c r="DT147" s="28">
        <v>0</v>
      </c>
      <c r="DU147" s="28">
        <v>0</v>
      </c>
      <c r="DV147" s="28">
        <v>0</v>
      </c>
      <c r="DW147" s="28">
        <v>0</v>
      </c>
      <c r="DX147" s="28">
        <v>0</v>
      </c>
      <c r="DY147" s="28">
        <v>0</v>
      </c>
      <c r="DZ147" s="28">
        <v>0</v>
      </c>
      <c r="EA147" s="28">
        <v>0</v>
      </c>
      <c r="EB147" s="28">
        <v>0</v>
      </c>
      <c r="EC147" s="28">
        <v>0</v>
      </c>
      <c r="ED147" s="28">
        <v>0</v>
      </c>
      <c r="EE147" s="28">
        <v>0</v>
      </c>
      <c r="EF147" s="28">
        <v>0</v>
      </c>
      <c r="EG147" s="28">
        <v>0</v>
      </c>
      <c r="EH147" s="28">
        <v>0</v>
      </c>
      <c r="EI147" s="28">
        <v>0</v>
      </c>
      <c r="EJ147" s="28">
        <v>0</v>
      </c>
      <c r="EK147" s="28">
        <v>3.7567451056807308</v>
      </c>
      <c r="EL147" s="28">
        <v>0</v>
      </c>
      <c r="EM147" s="28">
        <v>0</v>
      </c>
      <c r="EN147" s="28">
        <v>0</v>
      </c>
      <c r="EO147" s="28">
        <v>0</v>
      </c>
      <c r="EP147" s="28">
        <v>0</v>
      </c>
      <c r="EQ147" s="28">
        <v>0.37546613310053828</v>
      </c>
      <c r="ER147" s="28">
        <v>0</v>
      </c>
      <c r="ES147" s="28">
        <f t="shared" si="4"/>
        <v>681.00255070820742</v>
      </c>
      <c r="ET147" s="28">
        <v>29800.953094493216</v>
      </c>
      <c r="EU147" s="28">
        <v>0</v>
      </c>
      <c r="EV147" s="28">
        <v>0</v>
      </c>
      <c r="EW147" s="28">
        <v>0</v>
      </c>
      <c r="EX147" s="28">
        <v>0</v>
      </c>
      <c r="EY147" s="28">
        <v>0</v>
      </c>
      <c r="EZ147" s="28">
        <v>0</v>
      </c>
      <c r="FA147" s="28">
        <f t="shared" si="5"/>
        <v>30481.955645201422</v>
      </c>
      <c r="FB147" s="33">
        <f>+FA147-Cuadro_Oferta_2013!EX147</f>
        <v>0</v>
      </c>
      <c r="AMC147"/>
      <c r="AMD147"/>
      <c r="AME147"/>
      <c r="AMF147"/>
      <c r="AMG147"/>
      <c r="AMH147"/>
      <c r="AMI147"/>
      <c r="AMJ147"/>
    </row>
    <row r="148" spans="1:1024" s="5" customFormat="1" ht="15.75" thickBot="1" x14ac:dyDescent="0.3">
      <c r="A148" s="10">
        <v>144</v>
      </c>
      <c r="B148" s="22"/>
      <c r="C148" s="24" t="s">
        <v>572</v>
      </c>
      <c r="D148" s="25" t="s">
        <v>573</v>
      </c>
      <c r="E148" s="28">
        <v>0</v>
      </c>
      <c r="F148" s="28">
        <v>0</v>
      </c>
      <c r="G148" s="28">
        <v>0</v>
      </c>
      <c r="H148" s="28">
        <v>0</v>
      </c>
      <c r="I148" s="28">
        <v>0</v>
      </c>
      <c r="J148" s="28">
        <v>0</v>
      </c>
      <c r="K148" s="28">
        <v>0</v>
      </c>
      <c r="L148" s="28">
        <v>0</v>
      </c>
      <c r="M148" s="28">
        <v>0</v>
      </c>
      <c r="N148" s="28">
        <v>0</v>
      </c>
      <c r="O148" s="28">
        <v>0</v>
      </c>
      <c r="P148" s="28">
        <v>0</v>
      </c>
      <c r="Q148" s="28">
        <v>0</v>
      </c>
      <c r="R148" s="28">
        <v>0</v>
      </c>
      <c r="S148" s="28">
        <v>0</v>
      </c>
      <c r="T148" s="28">
        <v>0</v>
      </c>
      <c r="U148" s="28">
        <v>0</v>
      </c>
      <c r="V148" s="28">
        <v>0</v>
      </c>
      <c r="W148" s="28">
        <v>0</v>
      </c>
      <c r="X148" s="28">
        <v>0</v>
      </c>
      <c r="Y148" s="28">
        <v>0</v>
      </c>
      <c r="Z148" s="28">
        <v>0</v>
      </c>
      <c r="AA148" s="28">
        <v>0</v>
      </c>
      <c r="AB148" s="28">
        <v>0</v>
      </c>
      <c r="AC148" s="28">
        <v>0</v>
      </c>
      <c r="AD148" s="28">
        <v>0</v>
      </c>
      <c r="AE148" s="28">
        <v>0</v>
      </c>
      <c r="AF148" s="28">
        <v>0</v>
      </c>
      <c r="AG148" s="28">
        <v>0</v>
      </c>
      <c r="AH148" s="28">
        <v>0</v>
      </c>
      <c r="AI148" s="28">
        <v>0</v>
      </c>
      <c r="AJ148" s="28">
        <v>0</v>
      </c>
      <c r="AK148" s="28">
        <v>0</v>
      </c>
      <c r="AL148" s="28">
        <v>0</v>
      </c>
      <c r="AM148" s="28">
        <v>0</v>
      </c>
      <c r="AN148" s="28">
        <v>0</v>
      </c>
      <c r="AO148" s="28">
        <v>0</v>
      </c>
      <c r="AP148" s="28">
        <v>0</v>
      </c>
      <c r="AQ148" s="28">
        <v>0</v>
      </c>
      <c r="AR148" s="28">
        <v>0</v>
      </c>
      <c r="AS148" s="28">
        <v>0</v>
      </c>
      <c r="AT148" s="28">
        <v>0</v>
      </c>
      <c r="AU148" s="28">
        <v>0</v>
      </c>
      <c r="AV148" s="28">
        <v>0</v>
      </c>
      <c r="AW148" s="28">
        <v>0</v>
      </c>
      <c r="AX148" s="28">
        <v>0</v>
      </c>
      <c r="AY148" s="28">
        <v>0</v>
      </c>
      <c r="AZ148" s="28">
        <v>0</v>
      </c>
      <c r="BA148" s="28">
        <v>0</v>
      </c>
      <c r="BB148" s="28">
        <v>0</v>
      </c>
      <c r="BC148" s="28">
        <v>0</v>
      </c>
      <c r="BD148" s="28">
        <v>0</v>
      </c>
      <c r="BE148" s="28">
        <v>0</v>
      </c>
      <c r="BF148" s="28">
        <v>0</v>
      </c>
      <c r="BG148" s="28">
        <v>0</v>
      </c>
      <c r="BH148" s="28">
        <v>0</v>
      </c>
      <c r="BI148" s="28">
        <v>0</v>
      </c>
      <c r="BJ148" s="28">
        <v>0</v>
      </c>
      <c r="BK148" s="28">
        <v>0</v>
      </c>
      <c r="BL148" s="28">
        <v>0</v>
      </c>
      <c r="BM148" s="28">
        <v>0</v>
      </c>
      <c r="BN148" s="28">
        <v>0</v>
      </c>
      <c r="BO148" s="28">
        <v>0</v>
      </c>
      <c r="BP148" s="28">
        <v>0</v>
      </c>
      <c r="BQ148" s="28">
        <v>0</v>
      </c>
      <c r="BR148" s="28">
        <v>0</v>
      </c>
      <c r="BS148" s="28">
        <v>0</v>
      </c>
      <c r="BT148" s="28">
        <v>0</v>
      </c>
      <c r="BU148" s="28">
        <v>0</v>
      </c>
      <c r="BV148" s="28">
        <v>0</v>
      </c>
      <c r="BW148" s="28">
        <v>0</v>
      </c>
      <c r="BX148" s="28">
        <v>0</v>
      </c>
      <c r="BY148" s="28">
        <v>0</v>
      </c>
      <c r="BZ148" s="28">
        <v>0</v>
      </c>
      <c r="CA148" s="28">
        <v>0</v>
      </c>
      <c r="CB148" s="28">
        <v>0</v>
      </c>
      <c r="CC148" s="28">
        <v>0</v>
      </c>
      <c r="CD148" s="28">
        <v>0</v>
      </c>
      <c r="CE148" s="28">
        <v>0</v>
      </c>
      <c r="CF148" s="28">
        <v>0</v>
      </c>
      <c r="CG148" s="28">
        <v>0</v>
      </c>
      <c r="CH148" s="28">
        <v>0</v>
      </c>
      <c r="CI148" s="28">
        <v>0</v>
      </c>
      <c r="CJ148" s="28">
        <v>0</v>
      </c>
      <c r="CK148" s="28">
        <v>0</v>
      </c>
      <c r="CL148" s="28">
        <v>0</v>
      </c>
      <c r="CM148" s="28">
        <v>0</v>
      </c>
      <c r="CN148" s="28">
        <v>0</v>
      </c>
      <c r="CO148" s="28">
        <v>0</v>
      </c>
      <c r="CP148" s="28">
        <v>0</v>
      </c>
      <c r="CQ148" s="28">
        <v>0</v>
      </c>
      <c r="CR148" s="28">
        <v>0</v>
      </c>
      <c r="CS148" s="28">
        <v>0</v>
      </c>
      <c r="CT148" s="28">
        <v>0</v>
      </c>
      <c r="CU148" s="28">
        <v>0</v>
      </c>
      <c r="CV148" s="28">
        <v>0</v>
      </c>
      <c r="CW148" s="28">
        <v>0</v>
      </c>
      <c r="CX148" s="28">
        <v>0</v>
      </c>
      <c r="CY148" s="28">
        <v>0</v>
      </c>
      <c r="CZ148" s="28">
        <v>0</v>
      </c>
      <c r="DA148" s="28">
        <v>0</v>
      </c>
      <c r="DB148" s="28">
        <v>0</v>
      </c>
      <c r="DC148" s="28">
        <v>0</v>
      </c>
      <c r="DD148" s="28">
        <v>0</v>
      </c>
      <c r="DE148" s="28">
        <v>0</v>
      </c>
      <c r="DF148" s="28">
        <v>0</v>
      </c>
      <c r="DG148" s="28">
        <v>0</v>
      </c>
      <c r="DH148" s="28">
        <v>0</v>
      </c>
      <c r="DI148" s="28">
        <v>0</v>
      </c>
      <c r="DJ148" s="28">
        <v>0</v>
      </c>
      <c r="DK148" s="28">
        <v>0</v>
      </c>
      <c r="DL148" s="28">
        <v>0</v>
      </c>
      <c r="DM148" s="28">
        <v>0</v>
      </c>
      <c r="DN148" s="28">
        <v>0</v>
      </c>
      <c r="DO148" s="28">
        <v>0</v>
      </c>
      <c r="DP148" s="28">
        <v>0</v>
      </c>
      <c r="DQ148" s="28">
        <v>0</v>
      </c>
      <c r="DR148" s="28">
        <v>0</v>
      </c>
      <c r="DS148" s="28">
        <v>0</v>
      </c>
      <c r="DT148" s="28">
        <v>0</v>
      </c>
      <c r="DU148" s="28">
        <v>0</v>
      </c>
      <c r="DV148" s="28">
        <v>0</v>
      </c>
      <c r="DW148" s="28">
        <v>0</v>
      </c>
      <c r="DX148" s="28">
        <v>0</v>
      </c>
      <c r="DY148" s="28">
        <v>0</v>
      </c>
      <c r="DZ148" s="28">
        <v>0</v>
      </c>
      <c r="EA148" s="28">
        <v>0</v>
      </c>
      <c r="EB148" s="28">
        <v>0</v>
      </c>
      <c r="EC148" s="28">
        <v>0</v>
      </c>
      <c r="ED148" s="28">
        <v>0</v>
      </c>
      <c r="EE148" s="28">
        <v>0</v>
      </c>
      <c r="EF148" s="28">
        <v>0</v>
      </c>
      <c r="EG148" s="28">
        <v>0</v>
      </c>
      <c r="EH148" s="28">
        <v>0</v>
      </c>
      <c r="EI148" s="28">
        <v>0</v>
      </c>
      <c r="EJ148" s="28">
        <v>0</v>
      </c>
      <c r="EK148" s="28">
        <v>0</v>
      </c>
      <c r="EL148" s="28">
        <v>0</v>
      </c>
      <c r="EM148" s="28">
        <v>0</v>
      </c>
      <c r="EN148" s="28">
        <v>0</v>
      </c>
      <c r="EO148" s="28">
        <v>0</v>
      </c>
      <c r="EP148" s="28">
        <v>0</v>
      </c>
      <c r="EQ148" s="28">
        <v>0</v>
      </c>
      <c r="ER148" s="28">
        <v>0</v>
      </c>
      <c r="ES148" s="28">
        <f>SUM(E148:ER148)</f>
        <v>0</v>
      </c>
      <c r="ET148" s="28">
        <v>305575.70962193864</v>
      </c>
      <c r="EU148" s="28">
        <v>0</v>
      </c>
      <c r="EV148" s="28">
        <v>0</v>
      </c>
      <c r="EW148" s="28">
        <v>0</v>
      </c>
      <c r="EX148" s="28">
        <v>0</v>
      </c>
      <c r="EY148" s="28">
        <v>0</v>
      </c>
      <c r="EZ148" s="28">
        <v>0</v>
      </c>
      <c r="FA148" s="28">
        <f t="shared" si="5"/>
        <v>305575.70962193864</v>
      </c>
      <c r="FB148" s="33">
        <f>+FA148-Cuadro_Oferta_2013!EX148</f>
        <v>0</v>
      </c>
      <c r="AMC148"/>
      <c r="AMD148"/>
      <c r="AME148"/>
      <c r="AMF148"/>
      <c r="AMG148"/>
      <c r="AMH148"/>
      <c r="AMI148"/>
      <c r="AMJ148"/>
    </row>
    <row r="149" spans="1:1024" s="5" customFormat="1" ht="15.75" thickBot="1" x14ac:dyDescent="0.3">
      <c r="A149" s="63" t="s">
        <v>625</v>
      </c>
      <c r="B149" s="64"/>
      <c r="C149" s="64"/>
      <c r="D149" s="65"/>
      <c r="E149" s="29">
        <f t="shared" ref="E149:AJ149" si="6">+SUM(E5:E148)</f>
        <v>8337.6918941077056</v>
      </c>
      <c r="F149" s="29">
        <f t="shared" si="6"/>
        <v>3495.0886921531487</v>
      </c>
      <c r="G149" s="29">
        <f t="shared" si="6"/>
        <v>5832.7699944342739</v>
      </c>
      <c r="H149" s="29">
        <f t="shared" si="6"/>
        <v>51148.832303709052</v>
      </c>
      <c r="I149" s="29">
        <f t="shared" si="6"/>
        <v>15099.956845030163</v>
      </c>
      <c r="J149" s="29">
        <f t="shared" si="6"/>
        <v>8134.4062133918278</v>
      </c>
      <c r="K149" s="29">
        <f t="shared" si="6"/>
        <v>6071.6413729346768</v>
      </c>
      <c r="L149" s="29">
        <f t="shared" si="6"/>
        <v>10238.236763347988</v>
      </c>
      <c r="M149" s="29">
        <f t="shared" si="6"/>
        <v>22650.598620255725</v>
      </c>
      <c r="N149" s="29">
        <f t="shared" si="6"/>
        <v>24802.316082075158</v>
      </c>
      <c r="O149" s="29">
        <f t="shared" si="6"/>
        <v>70098.842910360385</v>
      </c>
      <c r="P149" s="29">
        <f t="shared" si="6"/>
        <v>15508.414762496563</v>
      </c>
      <c r="Q149" s="29">
        <f t="shared" si="6"/>
        <v>15243.810937864357</v>
      </c>
      <c r="R149" s="29">
        <f t="shared" si="6"/>
        <v>176944.81240405265</v>
      </c>
      <c r="S149" s="29">
        <f t="shared" si="6"/>
        <v>8548.5064753517036</v>
      </c>
      <c r="T149" s="29">
        <f t="shared" si="6"/>
        <v>246018.65355544951</v>
      </c>
      <c r="U149" s="29">
        <f t="shared" si="6"/>
        <v>42861.48461696272</v>
      </c>
      <c r="V149" s="29">
        <f t="shared" si="6"/>
        <v>83624.035257584546</v>
      </c>
      <c r="W149" s="29">
        <f t="shared" si="6"/>
        <v>37800.655231246674</v>
      </c>
      <c r="X149" s="29">
        <f t="shared" si="6"/>
        <v>4584.2268614084542</v>
      </c>
      <c r="Y149" s="29">
        <f t="shared" si="6"/>
        <v>33149.303863269277</v>
      </c>
      <c r="Z149" s="29">
        <f t="shared" si="6"/>
        <v>193161.87196861859</v>
      </c>
      <c r="AA149" s="29">
        <f t="shared" si="6"/>
        <v>43327.161744236808</v>
      </c>
      <c r="AB149" s="29">
        <f t="shared" si="6"/>
        <v>115823.07234194451</v>
      </c>
      <c r="AC149" s="29">
        <f t="shared" si="6"/>
        <v>10437.710417970909</v>
      </c>
      <c r="AD149" s="29">
        <f t="shared" si="6"/>
        <v>103564.96833065312</v>
      </c>
      <c r="AE149" s="29">
        <f t="shared" si="6"/>
        <v>6545.8548317509922</v>
      </c>
      <c r="AF149" s="29">
        <f t="shared" si="6"/>
        <v>15042.83412405048</v>
      </c>
      <c r="AG149" s="29">
        <f t="shared" si="6"/>
        <v>21645.403353716858</v>
      </c>
      <c r="AH149" s="29">
        <f t="shared" si="6"/>
        <v>107593.05237957896</v>
      </c>
      <c r="AI149" s="29">
        <f t="shared" si="6"/>
        <v>58.613221615464354</v>
      </c>
      <c r="AJ149" s="29">
        <f t="shared" si="6"/>
        <v>2105.8300740958152</v>
      </c>
      <c r="AK149" s="29">
        <f t="shared" ref="AK149:BP149" si="7">+SUM(AK5:AK148)</f>
        <v>267963.47733506875</v>
      </c>
      <c r="AL149" s="29">
        <f t="shared" si="7"/>
        <v>313984.75147571258</v>
      </c>
      <c r="AM149" s="29">
        <f t="shared" si="7"/>
        <v>106199.67049295006</v>
      </c>
      <c r="AN149" s="29">
        <f t="shared" si="7"/>
        <v>191715.75427382588</v>
      </c>
      <c r="AO149" s="29">
        <f t="shared" si="7"/>
        <v>267113.05095031607</v>
      </c>
      <c r="AP149" s="29">
        <f t="shared" si="7"/>
        <v>354025.30152627674</v>
      </c>
      <c r="AQ149" s="29">
        <f t="shared" si="7"/>
        <v>101820.51974060283</v>
      </c>
      <c r="AR149" s="29">
        <f t="shared" si="7"/>
        <v>140417.88897729141</v>
      </c>
      <c r="AS149" s="29">
        <f t="shared" si="7"/>
        <v>219341.92849612929</v>
      </c>
      <c r="AT149" s="29">
        <f t="shared" si="7"/>
        <v>142550.55046718381</v>
      </c>
      <c r="AU149" s="29">
        <f t="shared" si="7"/>
        <v>18327.570453018572</v>
      </c>
      <c r="AV149" s="29">
        <f t="shared" si="7"/>
        <v>26628.669264003915</v>
      </c>
      <c r="AW149" s="29">
        <f t="shared" si="7"/>
        <v>172380.32576587121</v>
      </c>
      <c r="AX149" s="29">
        <f t="shared" si="7"/>
        <v>42201.270479674276</v>
      </c>
      <c r="AY149" s="29">
        <f t="shared" si="7"/>
        <v>227352.49575360818</v>
      </c>
      <c r="AZ149" s="29">
        <f t="shared" si="7"/>
        <v>96738.893515967429</v>
      </c>
      <c r="BA149" s="29">
        <f t="shared" si="7"/>
        <v>11446.838185457635</v>
      </c>
      <c r="BB149" s="29">
        <f t="shared" si="7"/>
        <v>211612.22359104973</v>
      </c>
      <c r="BC149" s="29">
        <f t="shared" si="7"/>
        <v>15422.032522677333</v>
      </c>
      <c r="BD149" s="29">
        <f t="shared" si="7"/>
        <v>40728.626812953313</v>
      </c>
      <c r="BE149" s="29">
        <f t="shared" si="7"/>
        <v>79265.739248415921</v>
      </c>
      <c r="BF149" s="29">
        <f t="shared" si="7"/>
        <v>11860.398017989539</v>
      </c>
      <c r="BG149" s="29">
        <f t="shared" si="7"/>
        <v>6552.2032780498757</v>
      </c>
      <c r="BH149" s="29">
        <f t="shared" si="7"/>
        <v>54114.580663301349</v>
      </c>
      <c r="BI149" s="29">
        <f t="shared" si="7"/>
        <v>222982.39856932484</v>
      </c>
      <c r="BJ149" s="29">
        <f t="shared" si="7"/>
        <v>89420.726706432368</v>
      </c>
      <c r="BK149" s="29">
        <f t="shared" si="7"/>
        <v>0</v>
      </c>
      <c r="BL149" s="29">
        <f t="shared" si="7"/>
        <v>189969.88230857995</v>
      </c>
      <c r="BM149" s="29">
        <f t="shared" si="7"/>
        <v>5671.4703785739184</v>
      </c>
      <c r="BN149" s="29">
        <f t="shared" si="7"/>
        <v>74331.914613218381</v>
      </c>
      <c r="BO149" s="29">
        <f t="shared" si="7"/>
        <v>110325.28346889398</v>
      </c>
      <c r="BP149" s="29">
        <f t="shared" si="7"/>
        <v>9451.9913266896674</v>
      </c>
      <c r="BQ149" s="29">
        <f t="shared" ref="BQ149:EB149" si="8">+SUM(BQ5:BQ148)</f>
        <v>75407.602344067156</v>
      </c>
      <c r="BR149" s="29">
        <f t="shared" si="8"/>
        <v>97602.498195302687</v>
      </c>
      <c r="BS149" s="29">
        <f t="shared" si="8"/>
        <v>233654.44698268303</v>
      </c>
      <c r="BT149" s="29">
        <f t="shared" si="8"/>
        <v>44455.404621334572</v>
      </c>
      <c r="BU149" s="29">
        <f t="shared" si="8"/>
        <v>24125.729909580165</v>
      </c>
      <c r="BV149" s="29">
        <f t="shared" si="8"/>
        <v>166828.02649120323</v>
      </c>
      <c r="BW149" s="29">
        <f t="shared" si="8"/>
        <v>170117.89277187007</v>
      </c>
      <c r="BX149" s="29">
        <f t="shared" si="8"/>
        <v>108012.5722937157</v>
      </c>
      <c r="BY149" s="29">
        <f t="shared" si="8"/>
        <v>55594.534073377101</v>
      </c>
      <c r="BZ149" s="29">
        <f t="shared" si="8"/>
        <v>27069.630493043227</v>
      </c>
      <c r="CA149" s="29">
        <f t="shared" si="8"/>
        <v>263530.05523094302</v>
      </c>
      <c r="CB149" s="29">
        <f t="shared" si="8"/>
        <v>17363.178274176873</v>
      </c>
      <c r="CC149" s="29">
        <f t="shared" si="8"/>
        <v>2584.5236552819579</v>
      </c>
      <c r="CD149" s="29">
        <f t="shared" si="8"/>
        <v>79624.413989959372</v>
      </c>
      <c r="CE149" s="29">
        <f t="shared" si="8"/>
        <v>477842.45735750481</v>
      </c>
      <c r="CF149" s="29">
        <f t="shared" si="8"/>
        <v>77735.369741757371</v>
      </c>
      <c r="CG149" s="29">
        <f t="shared" si="8"/>
        <v>115839.58944992787</v>
      </c>
      <c r="CH149" s="29">
        <f t="shared" si="8"/>
        <v>379417.14554301498</v>
      </c>
      <c r="CI149" s="29">
        <f t="shared" si="8"/>
        <v>51780.159862966182</v>
      </c>
      <c r="CJ149" s="29">
        <f t="shared" si="8"/>
        <v>8739.8868657200583</v>
      </c>
      <c r="CK149" s="29">
        <f t="shared" si="8"/>
        <v>72361.949668979811</v>
      </c>
      <c r="CL149" s="29">
        <f t="shared" si="8"/>
        <v>518719.59348288516</v>
      </c>
      <c r="CM149" s="29">
        <f t="shared" si="8"/>
        <v>742799.80344086874</v>
      </c>
      <c r="CN149" s="29">
        <f t="shared" si="8"/>
        <v>159255.2675492022</v>
      </c>
      <c r="CO149" s="29">
        <f t="shared" si="8"/>
        <v>593744.43820987933</v>
      </c>
      <c r="CP149" s="29">
        <f t="shared" si="8"/>
        <v>670936.19521359715</v>
      </c>
      <c r="CQ149" s="29">
        <f t="shared" si="8"/>
        <v>1392362.6951862758</v>
      </c>
      <c r="CR149" s="29">
        <f t="shared" si="8"/>
        <v>153509.05722230647</v>
      </c>
      <c r="CS149" s="29">
        <f t="shared" si="8"/>
        <v>2673.31623003</v>
      </c>
      <c r="CT149" s="29">
        <f t="shared" si="8"/>
        <v>190234.94139989256</v>
      </c>
      <c r="CU149" s="29">
        <f t="shared" si="8"/>
        <v>206467.8741920944</v>
      </c>
      <c r="CV149" s="29">
        <f t="shared" si="8"/>
        <v>347984.01408599014</v>
      </c>
      <c r="CW149" s="29">
        <f t="shared" si="8"/>
        <v>151346.9654375574</v>
      </c>
      <c r="CX149" s="29">
        <f t="shared" si="8"/>
        <v>31820.682309564141</v>
      </c>
      <c r="CY149" s="29">
        <f t="shared" si="8"/>
        <v>196742.95289782723</v>
      </c>
      <c r="CZ149" s="29">
        <f t="shared" si="8"/>
        <v>66815.27561527479</v>
      </c>
      <c r="DA149" s="29">
        <f t="shared" si="8"/>
        <v>300512.3921071564</v>
      </c>
      <c r="DB149" s="29">
        <f t="shared" si="8"/>
        <v>715821.04620588117</v>
      </c>
      <c r="DC149" s="29">
        <f t="shared" si="8"/>
        <v>61399.591005823859</v>
      </c>
      <c r="DD149" s="29">
        <f t="shared" si="8"/>
        <v>332368.6246583772</v>
      </c>
      <c r="DE149" s="29">
        <f t="shared" si="8"/>
        <v>115632.83595508405</v>
      </c>
      <c r="DF149" s="29">
        <f t="shared" si="8"/>
        <v>8098.3277174685682</v>
      </c>
      <c r="DG149" s="29">
        <f t="shared" si="8"/>
        <v>411646.33141875791</v>
      </c>
      <c r="DH149" s="29">
        <f t="shared" si="8"/>
        <v>202841.1512880403</v>
      </c>
      <c r="DI149" s="29">
        <f t="shared" si="8"/>
        <v>163188.24913545969</v>
      </c>
      <c r="DJ149" s="29">
        <f t="shared" si="8"/>
        <v>70124.254448435939</v>
      </c>
      <c r="DK149" s="29">
        <f t="shared" si="8"/>
        <v>563677.20943898801</v>
      </c>
      <c r="DL149" s="29">
        <f t="shared" si="8"/>
        <v>74804.340604168203</v>
      </c>
      <c r="DM149" s="29">
        <f t="shared" si="8"/>
        <v>59453.781467369437</v>
      </c>
      <c r="DN149" s="29">
        <f t="shared" si="8"/>
        <v>170828.94291384329</v>
      </c>
      <c r="DO149" s="29">
        <f t="shared" si="8"/>
        <v>113192.76257197677</v>
      </c>
      <c r="DP149" s="29">
        <f t="shared" si="8"/>
        <v>65270.072936715565</v>
      </c>
      <c r="DQ149" s="29">
        <f t="shared" si="8"/>
        <v>189708.30423953719</v>
      </c>
      <c r="DR149" s="29">
        <f t="shared" si="8"/>
        <v>59039.899855967866</v>
      </c>
      <c r="DS149" s="29">
        <f t="shared" si="8"/>
        <v>15031.435530276629</v>
      </c>
      <c r="DT149" s="29">
        <f t="shared" si="8"/>
        <v>38760.876685207739</v>
      </c>
      <c r="DU149" s="29">
        <f t="shared" si="8"/>
        <v>12877.776030227973</v>
      </c>
      <c r="DV149" s="29">
        <f t="shared" si="8"/>
        <v>51801.948537470038</v>
      </c>
      <c r="DW149" s="29">
        <f t="shared" si="8"/>
        <v>93.317600969750032</v>
      </c>
      <c r="DX149" s="29">
        <f t="shared" si="8"/>
        <v>11272.646426569614</v>
      </c>
      <c r="DY149" s="29">
        <f t="shared" si="8"/>
        <v>74214.192974372723</v>
      </c>
      <c r="DZ149" s="29">
        <f t="shared" si="8"/>
        <v>73990.34190703246</v>
      </c>
      <c r="EA149" s="29">
        <f t="shared" si="8"/>
        <v>22504.89619553306</v>
      </c>
      <c r="EB149" s="29">
        <f t="shared" si="8"/>
        <v>220368.06168469644</v>
      </c>
      <c r="EC149" s="29">
        <f t="shared" ref="EC149:EU149" si="9">+SUM(EC5:EC148)</f>
        <v>286989.62800860906</v>
      </c>
      <c r="ED149" s="29">
        <f t="shared" si="9"/>
        <v>76534.224509041043</v>
      </c>
      <c r="EE149" s="29">
        <f t="shared" si="9"/>
        <v>14436.470252967047</v>
      </c>
      <c r="EF149" s="29">
        <f t="shared" si="9"/>
        <v>407548.1088041488</v>
      </c>
      <c r="EG149" s="29">
        <f t="shared" si="9"/>
        <v>502739.51720670378</v>
      </c>
      <c r="EH149" s="29">
        <f t="shared" si="9"/>
        <v>30455.363200442611</v>
      </c>
      <c r="EI149" s="29">
        <f t="shared" si="9"/>
        <v>18949.175035983717</v>
      </c>
      <c r="EJ149" s="29">
        <f t="shared" si="9"/>
        <v>30733.566892052026</v>
      </c>
      <c r="EK149" s="29">
        <f t="shared" si="9"/>
        <v>84515.519166062979</v>
      </c>
      <c r="EL149" s="29">
        <f t="shared" si="9"/>
        <v>97936.216813874387</v>
      </c>
      <c r="EM149" s="29">
        <f t="shared" si="9"/>
        <v>32360.596946151039</v>
      </c>
      <c r="EN149" s="29">
        <f t="shared" si="9"/>
        <v>4010.9303128558972</v>
      </c>
      <c r="EO149" s="29">
        <f t="shared" si="9"/>
        <v>84744.364680630737</v>
      </c>
      <c r="EP149" s="29">
        <f t="shared" si="9"/>
        <v>4525.6560533987413</v>
      </c>
      <c r="EQ149" s="29">
        <f t="shared" si="9"/>
        <v>7668.5361582252626</v>
      </c>
      <c r="ER149" s="29">
        <f>+SUM(ER5:ER148)</f>
        <v>0</v>
      </c>
      <c r="ES149" s="29">
        <f t="shared" si="9"/>
        <v>19189190.712977044</v>
      </c>
      <c r="ET149" s="29">
        <f t="shared" si="9"/>
        <v>16598958.582021415</v>
      </c>
      <c r="EU149" s="29">
        <f t="shared" si="9"/>
        <v>247959.24871363671</v>
      </c>
      <c r="EV149" s="29">
        <f t="shared" ref="EV149:FB149" si="10">SUM(EV5:EV148)</f>
        <v>4361852.2904070634</v>
      </c>
      <c r="EW149" s="29">
        <f t="shared" si="10"/>
        <v>5045639.8069460914</v>
      </c>
      <c r="EX149" s="29">
        <f t="shared" si="10"/>
        <v>-60161.763219346642</v>
      </c>
      <c r="EY149" s="29">
        <f t="shared" si="10"/>
        <v>2831.9409501726977</v>
      </c>
      <c r="EZ149" s="29">
        <f t="shared" si="10"/>
        <v>7789537.8002988007</v>
      </c>
      <c r="FA149" s="29">
        <f t="shared" si="10"/>
        <v>53175808.619094878</v>
      </c>
      <c r="FB149" s="29">
        <f t="shared" si="10"/>
        <v>0</v>
      </c>
      <c r="AMC149"/>
      <c r="AMD149"/>
      <c r="AME149"/>
      <c r="AMF149"/>
      <c r="AMG149"/>
      <c r="AMH149"/>
      <c r="AMI149"/>
      <c r="AMJ149"/>
    </row>
  </sheetData>
  <autoFilter ref="D1:D149" xr:uid="{00000000-0009-0000-0000-000003000000}"/>
  <mergeCells count="1">
    <mergeCell ref="A149:D149"/>
  </mergeCells>
  <pageMargins left="0.7" right="0.7" top="0.75" bottom="0.75" header="0.51180555555555496" footer="0.51180555555555496"/>
  <pageSetup firstPageNumber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168A2-8F54-4C31-A49F-3B11A2E54F9F}">
  <dimension ref="A1:AMF28"/>
  <sheetViews>
    <sheetView showGridLines="0" tabSelected="1" zoomScale="80" zoomScaleNormal="80" workbookViewId="0">
      <pane xSplit="4" ySplit="4" topLeftCell="EL5" activePane="bottomRight" state="frozen"/>
      <selection pane="topRight" activeCell="E1" sqref="E1"/>
      <selection pane="bottomLeft" activeCell="A5" sqref="A5"/>
      <selection pane="bottomRight" activeCell="ES15" sqref="ES15"/>
    </sheetView>
  </sheetViews>
  <sheetFormatPr baseColWidth="10" defaultColWidth="9.140625" defaultRowHeight="15" x14ac:dyDescent="0.25"/>
  <cols>
    <col min="1" max="1" width="5.85546875" style="1" customWidth="1"/>
    <col min="2" max="2" width="4.42578125" style="5" customWidth="1"/>
    <col min="3" max="3" width="30" style="5" customWidth="1"/>
    <col min="4" max="4" width="25.140625" style="14" customWidth="1"/>
    <col min="5" max="91" width="21.7109375" style="5" customWidth="1"/>
    <col min="92" max="92" width="19.7109375" style="5" customWidth="1"/>
    <col min="93" max="149" width="21.7109375" style="5" customWidth="1"/>
    <col min="150" max="1012" width="9.140625" style="5"/>
  </cols>
  <sheetData>
    <row r="1" spans="1:1020" s="1" customFormat="1" ht="14.25" thickTop="1" thickBot="1" x14ac:dyDescent="0.25">
      <c r="D1" s="11"/>
      <c r="E1" s="2">
        <v>1</v>
      </c>
      <c r="F1" s="3">
        <v>2</v>
      </c>
      <c r="G1" s="3">
        <v>3</v>
      </c>
      <c r="H1" s="3">
        <v>4</v>
      </c>
      <c r="I1" s="3">
        <v>5</v>
      </c>
      <c r="J1" s="3">
        <v>6</v>
      </c>
      <c r="K1" s="3">
        <v>7</v>
      </c>
      <c r="L1" s="3">
        <v>8</v>
      </c>
      <c r="M1" s="3">
        <v>9</v>
      </c>
      <c r="N1" s="3">
        <v>10</v>
      </c>
      <c r="O1" s="3">
        <v>11</v>
      </c>
      <c r="P1" s="3">
        <v>12</v>
      </c>
      <c r="Q1" s="3">
        <v>13</v>
      </c>
      <c r="R1" s="3">
        <v>14</v>
      </c>
      <c r="S1" s="3">
        <v>15</v>
      </c>
      <c r="T1" s="3">
        <v>16</v>
      </c>
      <c r="U1" s="3">
        <v>17</v>
      </c>
      <c r="V1" s="3">
        <v>18</v>
      </c>
      <c r="W1" s="3">
        <v>19</v>
      </c>
      <c r="X1" s="3">
        <v>20</v>
      </c>
      <c r="Y1" s="3">
        <v>21</v>
      </c>
      <c r="Z1" s="3">
        <v>22</v>
      </c>
      <c r="AA1" s="3">
        <v>23</v>
      </c>
      <c r="AB1" s="3">
        <v>24</v>
      </c>
      <c r="AC1" s="3">
        <v>25</v>
      </c>
      <c r="AD1" s="3">
        <v>26</v>
      </c>
      <c r="AE1" s="3">
        <v>27</v>
      </c>
      <c r="AF1" s="3">
        <v>28</v>
      </c>
      <c r="AG1" s="3">
        <v>29</v>
      </c>
      <c r="AH1" s="3">
        <v>30</v>
      </c>
      <c r="AI1" s="3">
        <v>31</v>
      </c>
      <c r="AJ1" s="3">
        <v>32</v>
      </c>
      <c r="AK1" s="3">
        <v>33</v>
      </c>
      <c r="AL1" s="3">
        <v>34</v>
      </c>
      <c r="AM1" s="3">
        <v>35</v>
      </c>
      <c r="AN1" s="3">
        <v>36</v>
      </c>
      <c r="AO1" s="3">
        <v>37</v>
      </c>
      <c r="AP1" s="3">
        <v>38</v>
      </c>
      <c r="AQ1" s="3">
        <v>39</v>
      </c>
      <c r="AR1" s="3">
        <v>40</v>
      </c>
      <c r="AS1" s="3">
        <v>41</v>
      </c>
      <c r="AT1" s="3">
        <v>42</v>
      </c>
      <c r="AU1" s="3">
        <v>43</v>
      </c>
      <c r="AV1" s="3">
        <v>44</v>
      </c>
      <c r="AW1" s="3">
        <v>45</v>
      </c>
      <c r="AX1" s="3">
        <v>46</v>
      </c>
      <c r="AY1" s="3">
        <v>47</v>
      </c>
      <c r="AZ1" s="3">
        <v>48</v>
      </c>
      <c r="BA1" s="3">
        <v>49</v>
      </c>
      <c r="BB1" s="3">
        <v>50</v>
      </c>
      <c r="BC1" s="3">
        <v>51</v>
      </c>
      <c r="BD1" s="3">
        <v>52</v>
      </c>
      <c r="BE1" s="3">
        <v>53</v>
      </c>
      <c r="BF1" s="3">
        <v>54</v>
      </c>
      <c r="BG1" s="3">
        <v>55</v>
      </c>
      <c r="BH1" s="3">
        <v>56</v>
      </c>
      <c r="BI1" s="3">
        <v>57</v>
      </c>
      <c r="BJ1" s="3">
        <v>58</v>
      </c>
      <c r="BK1" s="3">
        <v>59</v>
      </c>
      <c r="BL1" s="3">
        <v>60</v>
      </c>
      <c r="BM1" s="3">
        <v>61</v>
      </c>
      <c r="BN1" s="3">
        <v>62</v>
      </c>
      <c r="BO1" s="3">
        <v>63</v>
      </c>
      <c r="BP1" s="3">
        <v>64</v>
      </c>
      <c r="BQ1" s="3">
        <v>65</v>
      </c>
      <c r="BR1" s="3">
        <v>66</v>
      </c>
      <c r="BS1" s="3">
        <v>67</v>
      </c>
      <c r="BT1" s="3">
        <v>68</v>
      </c>
      <c r="BU1" s="3">
        <v>69</v>
      </c>
      <c r="BV1" s="3">
        <v>70</v>
      </c>
      <c r="BW1" s="3">
        <v>71</v>
      </c>
      <c r="BX1" s="3">
        <v>72</v>
      </c>
      <c r="BY1" s="3">
        <v>73</v>
      </c>
      <c r="BZ1" s="3">
        <v>74</v>
      </c>
      <c r="CA1" s="3">
        <v>75</v>
      </c>
      <c r="CB1" s="3">
        <v>76</v>
      </c>
      <c r="CC1" s="3">
        <v>77</v>
      </c>
      <c r="CD1" s="3">
        <v>78</v>
      </c>
      <c r="CE1" s="3">
        <v>79</v>
      </c>
      <c r="CF1" s="3">
        <v>80</v>
      </c>
      <c r="CG1" s="3">
        <v>81</v>
      </c>
      <c r="CH1" s="3">
        <v>82</v>
      </c>
      <c r="CI1" s="3">
        <v>83</v>
      </c>
      <c r="CJ1" s="3">
        <v>84</v>
      </c>
      <c r="CK1" s="3">
        <v>85</v>
      </c>
      <c r="CL1" s="3">
        <v>86</v>
      </c>
      <c r="CM1" s="3">
        <v>87</v>
      </c>
      <c r="CN1" s="3">
        <v>88</v>
      </c>
      <c r="CO1" s="3">
        <v>89</v>
      </c>
      <c r="CP1" s="3">
        <v>90</v>
      </c>
      <c r="CQ1" s="3">
        <v>91</v>
      </c>
      <c r="CR1" s="3">
        <v>92</v>
      </c>
      <c r="CS1" s="3">
        <v>93</v>
      </c>
      <c r="CT1" s="3">
        <v>94</v>
      </c>
      <c r="CU1" s="3">
        <v>95</v>
      </c>
      <c r="CV1" s="3">
        <v>96</v>
      </c>
      <c r="CW1" s="3">
        <v>97</v>
      </c>
      <c r="CX1" s="3">
        <v>98</v>
      </c>
      <c r="CY1" s="3">
        <v>99</v>
      </c>
      <c r="CZ1" s="3">
        <v>100</v>
      </c>
      <c r="DA1" s="3">
        <v>101</v>
      </c>
      <c r="DB1" s="3">
        <v>102</v>
      </c>
      <c r="DC1" s="3">
        <v>103</v>
      </c>
      <c r="DD1" s="3">
        <v>104</v>
      </c>
      <c r="DE1" s="3">
        <v>105</v>
      </c>
      <c r="DF1" s="3">
        <v>106</v>
      </c>
      <c r="DG1" s="3">
        <v>107</v>
      </c>
      <c r="DH1" s="3">
        <v>108</v>
      </c>
      <c r="DI1" s="3">
        <v>109</v>
      </c>
      <c r="DJ1" s="3">
        <v>110</v>
      </c>
      <c r="DK1" s="3">
        <v>111</v>
      </c>
      <c r="DL1" s="3">
        <v>112</v>
      </c>
      <c r="DM1" s="3">
        <v>113</v>
      </c>
      <c r="DN1" s="3">
        <v>114</v>
      </c>
      <c r="DO1" s="3">
        <v>115</v>
      </c>
      <c r="DP1" s="3">
        <v>116</v>
      </c>
      <c r="DQ1" s="3">
        <v>117</v>
      </c>
      <c r="DR1" s="3">
        <v>118</v>
      </c>
      <c r="DS1" s="3">
        <v>119</v>
      </c>
      <c r="DT1" s="3">
        <v>120</v>
      </c>
      <c r="DU1" s="3">
        <v>121</v>
      </c>
      <c r="DV1" s="3">
        <v>122</v>
      </c>
      <c r="DW1" s="3">
        <v>123</v>
      </c>
      <c r="DX1" s="3">
        <v>124</v>
      </c>
      <c r="DY1" s="3">
        <v>125</v>
      </c>
      <c r="DZ1" s="3">
        <v>126</v>
      </c>
      <c r="EA1" s="3">
        <v>127</v>
      </c>
      <c r="EB1" s="3">
        <v>128</v>
      </c>
      <c r="EC1" s="3">
        <v>129</v>
      </c>
      <c r="ED1" s="3">
        <v>130</v>
      </c>
      <c r="EE1" s="3">
        <v>131</v>
      </c>
      <c r="EF1" s="3">
        <v>132</v>
      </c>
      <c r="EG1" s="3">
        <v>133</v>
      </c>
      <c r="EH1" s="3">
        <v>134</v>
      </c>
      <c r="EI1" s="3">
        <v>135</v>
      </c>
      <c r="EJ1" s="3">
        <v>136</v>
      </c>
      <c r="EK1" s="3">
        <v>137</v>
      </c>
      <c r="EL1" s="3">
        <v>138</v>
      </c>
      <c r="EM1" s="3">
        <v>139</v>
      </c>
      <c r="EN1" s="3">
        <v>140</v>
      </c>
      <c r="EO1" s="3">
        <v>141</v>
      </c>
      <c r="EP1" s="3">
        <v>142</v>
      </c>
      <c r="EQ1" s="3">
        <v>143</v>
      </c>
      <c r="ER1" s="3">
        <v>144</v>
      </c>
      <c r="ES1" s="4"/>
    </row>
    <row r="2" spans="1:1020" s="5" customFormat="1" ht="14.25" customHeight="1" thickTop="1" thickBot="1" x14ac:dyDescent="0.3">
      <c r="A2" s="1"/>
      <c r="D2" s="12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8"/>
      <c r="ALY2"/>
      <c r="ALZ2"/>
      <c r="AMA2"/>
      <c r="AMB2"/>
      <c r="AMC2"/>
      <c r="AMD2"/>
      <c r="AME2"/>
      <c r="AMF2"/>
    </row>
    <row r="3" spans="1:1020" s="5" customFormat="1" ht="90" thickBot="1" x14ac:dyDescent="0.3">
      <c r="A3" s="1"/>
      <c r="D3" s="12"/>
      <c r="E3" s="16" t="s">
        <v>1</v>
      </c>
      <c r="F3" s="16" t="s">
        <v>2</v>
      </c>
      <c r="G3" s="17" t="s">
        <v>3</v>
      </c>
      <c r="H3" s="17" t="s">
        <v>4</v>
      </c>
      <c r="I3" s="17" t="s">
        <v>5</v>
      </c>
      <c r="J3" s="17" t="s">
        <v>6</v>
      </c>
      <c r="K3" s="17" t="s">
        <v>7</v>
      </c>
      <c r="L3" s="17" t="s">
        <v>8</v>
      </c>
      <c r="M3" s="17" t="s">
        <v>9</v>
      </c>
      <c r="N3" s="17" t="s">
        <v>10</v>
      </c>
      <c r="O3" s="17" t="s">
        <v>11</v>
      </c>
      <c r="P3" s="17" t="s">
        <v>12</v>
      </c>
      <c r="Q3" s="17" t="s">
        <v>13</v>
      </c>
      <c r="R3" s="17" t="s">
        <v>14</v>
      </c>
      <c r="S3" s="17" t="s">
        <v>15</v>
      </c>
      <c r="T3" s="17" t="s">
        <v>16</v>
      </c>
      <c r="U3" s="17" t="s">
        <v>17</v>
      </c>
      <c r="V3" s="17" t="s">
        <v>18</v>
      </c>
      <c r="W3" s="17" t="s">
        <v>19</v>
      </c>
      <c r="X3" s="17" t="s">
        <v>20</v>
      </c>
      <c r="Y3" s="17" t="s">
        <v>21</v>
      </c>
      <c r="Z3" s="17" t="s">
        <v>22</v>
      </c>
      <c r="AA3" s="17" t="s">
        <v>23</v>
      </c>
      <c r="AB3" s="17" t="s">
        <v>24</v>
      </c>
      <c r="AC3" s="17" t="s">
        <v>25</v>
      </c>
      <c r="AD3" s="17" t="s">
        <v>26</v>
      </c>
      <c r="AE3" s="17" t="s">
        <v>27</v>
      </c>
      <c r="AF3" s="17" t="s">
        <v>28</v>
      </c>
      <c r="AG3" s="17" t="s">
        <v>29</v>
      </c>
      <c r="AH3" s="17" t="s">
        <v>30</v>
      </c>
      <c r="AI3" s="17" t="s">
        <v>31</v>
      </c>
      <c r="AJ3" s="17" t="s">
        <v>32</v>
      </c>
      <c r="AK3" s="17" t="s">
        <v>33</v>
      </c>
      <c r="AL3" s="17" t="s">
        <v>34</v>
      </c>
      <c r="AM3" s="17" t="s">
        <v>35</v>
      </c>
      <c r="AN3" s="17" t="s">
        <v>36</v>
      </c>
      <c r="AO3" s="17" t="s">
        <v>37</v>
      </c>
      <c r="AP3" s="17" t="s">
        <v>38</v>
      </c>
      <c r="AQ3" s="17" t="s">
        <v>39</v>
      </c>
      <c r="AR3" s="17" t="s">
        <v>40</v>
      </c>
      <c r="AS3" s="17" t="s">
        <v>41</v>
      </c>
      <c r="AT3" s="17" t="s">
        <v>42</v>
      </c>
      <c r="AU3" s="17" t="s">
        <v>43</v>
      </c>
      <c r="AV3" s="17" t="s">
        <v>44</v>
      </c>
      <c r="AW3" s="17" t="s">
        <v>45</v>
      </c>
      <c r="AX3" s="17" t="s">
        <v>46</v>
      </c>
      <c r="AY3" s="17" t="s">
        <v>47</v>
      </c>
      <c r="AZ3" s="17" t="s">
        <v>48</v>
      </c>
      <c r="BA3" s="17" t="s">
        <v>49</v>
      </c>
      <c r="BB3" s="17" t="s">
        <v>50</v>
      </c>
      <c r="BC3" s="17" t="s">
        <v>51</v>
      </c>
      <c r="BD3" s="17" t="s">
        <v>52</v>
      </c>
      <c r="BE3" s="17" t="s">
        <v>53</v>
      </c>
      <c r="BF3" s="17" t="s">
        <v>54</v>
      </c>
      <c r="BG3" s="17" t="s">
        <v>55</v>
      </c>
      <c r="BH3" s="17" t="s">
        <v>56</v>
      </c>
      <c r="BI3" s="17" t="s">
        <v>57</v>
      </c>
      <c r="BJ3" s="17" t="s">
        <v>58</v>
      </c>
      <c r="BK3" s="17" t="s">
        <v>59</v>
      </c>
      <c r="BL3" s="17" t="s">
        <v>60</v>
      </c>
      <c r="BM3" s="17" t="s">
        <v>61</v>
      </c>
      <c r="BN3" s="17" t="s">
        <v>62</v>
      </c>
      <c r="BO3" s="17" t="s">
        <v>63</v>
      </c>
      <c r="BP3" s="17" t="s">
        <v>64</v>
      </c>
      <c r="BQ3" s="17" t="s">
        <v>65</v>
      </c>
      <c r="BR3" s="17" t="s">
        <v>66</v>
      </c>
      <c r="BS3" s="17" t="s">
        <v>67</v>
      </c>
      <c r="BT3" s="17" t="s">
        <v>68</v>
      </c>
      <c r="BU3" s="17" t="s">
        <v>69</v>
      </c>
      <c r="BV3" s="17" t="s">
        <v>70</v>
      </c>
      <c r="BW3" s="17" t="s">
        <v>71</v>
      </c>
      <c r="BX3" s="17" t="s">
        <v>72</v>
      </c>
      <c r="BY3" s="17" t="s">
        <v>73</v>
      </c>
      <c r="BZ3" s="17" t="s">
        <v>74</v>
      </c>
      <c r="CA3" s="17" t="s">
        <v>75</v>
      </c>
      <c r="CB3" s="17" t="s">
        <v>76</v>
      </c>
      <c r="CC3" s="17" t="s">
        <v>77</v>
      </c>
      <c r="CD3" s="17" t="s">
        <v>78</v>
      </c>
      <c r="CE3" s="17" t="s">
        <v>79</v>
      </c>
      <c r="CF3" s="17" t="s">
        <v>80</v>
      </c>
      <c r="CG3" s="17" t="s">
        <v>81</v>
      </c>
      <c r="CH3" s="17" t="s">
        <v>82</v>
      </c>
      <c r="CI3" s="17" t="s">
        <v>83</v>
      </c>
      <c r="CJ3" s="17" t="s">
        <v>84</v>
      </c>
      <c r="CK3" s="17" t="s">
        <v>85</v>
      </c>
      <c r="CL3" s="17" t="s">
        <v>86</v>
      </c>
      <c r="CM3" s="17" t="s">
        <v>87</v>
      </c>
      <c r="CN3" s="17" t="s">
        <v>88</v>
      </c>
      <c r="CO3" s="17" t="s">
        <v>89</v>
      </c>
      <c r="CP3" s="17" t="s">
        <v>90</v>
      </c>
      <c r="CQ3" s="17" t="s">
        <v>91</v>
      </c>
      <c r="CR3" s="17" t="s">
        <v>92</v>
      </c>
      <c r="CS3" s="17" t="s">
        <v>93</v>
      </c>
      <c r="CT3" s="17" t="s">
        <v>94</v>
      </c>
      <c r="CU3" s="17" t="s">
        <v>95</v>
      </c>
      <c r="CV3" s="17" t="s">
        <v>96</v>
      </c>
      <c r="CW3" s="17" t="s">
        <v>97</v>
      </c>
      <c r="CX3" s="17" t="s">
        <v>98</v>
      </c>
      <c r="CY3" s="17" t="s">
        <v>99</v>
      </c>
      <c r="CZ3" s="17" t="s">
        <v>100</v>
      </c>
      <c r="DA3" s="17" t="s">
        <v>101</v>
      </c>
      <c r="DB3" s="17" t="s">
        <v>102</v>
      </c>
      <c r="DC3" s="17" t="s">
        <v>103</v>
      </c>
      <c r="DD3" s="17" t="s">
        <v>104</v>
      </c>
      <c r="DE3" s="17" t="s">
        <v>105</v>
      </c>
      <c r="DF3" s="17" t="s">
        <v>106</v>
      </c>
      <c r="DG3" s="17" t="s">
        <v>107</v>
      </c>
      <c r="DH3" s="17" t="s">
        <v>108</v>
      </c>
      <c r="DI3" s="17" t="s">
        <v>109</v>
      </c>
      <c r="DJ3" s="17" t="s">
        <v>110</v>
      </c>
      <c r="DK3" s="17" t="s">
        <v>111</v>
      </c>
      <c r="DL3" s="17" t="s">
        <v>112</v>
      </c>
      <c r="DM3" s="17" t="s">
        <v>113</v>
      </c>
      <c r="DN3" s="17" t="s">
        <v>114</v>
      </c>
      <c r="DO3" s="17" t="s">
        <v>115</v>
      </c>
      <c r="DP3" s="17" t="s">
        <v>116</v>
      </c>
      <c r="DQ3" s="17" t="s">
        <v>117</v>
      </c>
      <c r="DR3" s="17" t="s">
        <v>118</v>
      </c>
      <c r="DS3" s="17" t="s">
        <v>119</v>
      </c>
      <c r="DT3" s="17" t="s">
        <v>120</v>
      </c>
      <c r="DU3" s="17" t="s">
        <v>121</v>
      </c>
      <c r="DV3" s="17" t="s">
        <v>122</v>
      </c>
      <c r="DW3" s="17" t="s">
        <v>123</v>
      </c>
      <c r="DX3" s="17" t="s">
        <v>124</v>
      </c>
      <c r="DY3" s="17" t="s">
        <v>125</v>
      </c>
      <c r="DZ3" s="17" t="s">
        <v>126</v>
      </c>
      <c r="EA3" s="17" t="s">
        <v>127</v>
      </c>
      <c r="EB3" s="17" t="s">
        <v>128</v>
      </c>
      <c r="EC3" s="17" t="s">
        <v>129</v>
      </c>
      <c r="ED3" s="17" t="s">
        <v>130</v>
      </c>
      <c r="EE3" s="17" t="s">
        <v>131</v>
      </c>
      <c r="EF3" s="17" t="s">
        <v>132</v>
      </c>
      <c r="EG3" s="17" t="s">
        <v>133</v>
      </c>
      <c r="EH3" s="17" t="s">
        <v>134</v>
      </c>
      <c r="EI3" s="17" t="s">
        <v>135</v>
      </c>
      <c r="EJ3" s="17" t="s">
        <v>136</v>
      </c>
      <c r="EK3" s="17" t="s">
        <v>137</v>
      </c>
      <c r="EL3" s="17" t="s">
        <v>138</v>
      </c>
      <c r="EM3" s="17" t="s">
        <v>139</v>
      </c>
      <c r="EN3" s="17" t="s">
        <v>140</v>
      </c>
      <c r="EO3" s="17" t="s">
        <v>141</v>
      </c>
      <c r="EP3" s="17" t="s">
        <v>142</v>
      </c>
      <c r="EQ3" s="17" t="s">
        <v>143</v>
      </c>
      <c r="ER3" s="17" t="s">
        <v>144</v>
      </c>
      <c r="ES3" s="20" t="s">
        <v>579</v>
      </c>
      <c r="ALY3"/>
      <c r="ALZ3"/>
      <c r="AMA3"/>
      <c r="AMB3"/>
      <c r="AMC3"/>
      <c r="AMD3"/>
      <c r="AME3"/>
      <c r="AMF3"/>
    </row>
    <row r="4" spans="1:1020" s="5" customFormat="1" ht="26.25" thickBot="1" x14ac:dyDescent="0.3">
      <c r="A4" s="6"/>
      <c r="B4" s="7"/>
      <c r="C4" s="7"/>
      <c r="D4" s="13"/>
      <c r="E4" s="15" t="s">
        <v>145</v>
      </c>
      <c r="F4" s="15" t="s">
        <v>146</v>
      </c>
      <c r="G4" s="16" t="s">
        <v>147</v>
      </c>
      <c r="H4" s="16" t="s">
        <v>148</v>
      </c>
      <c r="I4" s="16" t="s">
        <v>149</v>
      </c>
      <c r="J4" s="16" t="s">
        <v>150</v>
      </c>
      <c r="K4" s="16" t="s">
        <v>151</v>
      </c>
      <c r="L4" s="16" t="s">
        <v>152</v>
      </c>
      <c r="M4" s="16" t="s">
        <v>153</v>
      </c>
      <c r="N4" s="16" t="s">
        <v>154</v>
      </c>
      <c r="O4" s="16" t="s">
        <v>155</v>
      </c>
      <c r="P4" s="16" t="s">
        <v>156</v>
      </c>
      <c r="Q4" s="16" t="s">
        <v>157</v>
      </c>
      <c r="R4" s="16" t="s">
        <v>158</v>
      </c>
      <c r="S4" s="16" t="s">
        <v>159</v>
      </c>
      <c r="T4" s="16" t="s">
        <v>160</v>
      </c>
      <c r="U4" s="16" t="s">
        <v>161</v>
      </c>
      <c r="V4" s="16" t="s">
        <v>162</v>
      </c>
      <c r="W4" s="16" t="s">
        <v>163</v>
      </c>
      <c r="X4" s="16" t="s">
        <v>164</v>
      </c>
      <c r="Y4" s="16" t="s">
        <v>165</v>
      </c>
      <c r="Z4" s="16" t="s">
        <v>166</v>
      </c>
      <c r="AA4" s="16" t="s">
        <v>167</v>
      </c>
      <c r="AB4" s="16" t="s">
        <v>168</v>
      </c>
      <c r="AC4" s="16" t="s">
        <v>169</v>
      </c>
      <c r="AD4" s="16" t="s">
        <v>170</v>
      </c>
      <c r="AE4" s="16" t="s">
        <v>171</v>
      </c>
      <c r="AF4" s="16" t="s">
        <v>172</v>
      </c>
      <c r="AG4" s="16" t="s">
        <v>173</v>
      </c>
      <c r="AH4" s="16" t="s">
        <v>174</v>
      </c>
      <c r="AI4" s="16" t="s">
        <v>175</v>
      </c>
      <c r="AJ4" s="16" t="s">
        <v>176</v>
      </c>
      <c r="AK4" s="16" t="s">
        <v>177</v>
      </c>
      <c r="AL4" s="16" t="s">
        <v>178</v>
      </c>
      <c r="AM4" s="16" t="s">
        <v>179</v>
      </c>
      <c r="AN4" s="16" t="s">
        <v>180</v>
      </c>
      <c r="AO4" s="16" t="s">
        <v>181</v>
      </c>
      <c r="AP4" s="16" t="s">
        <v>182</v>
      </c>
      <c r="AQ4" s="16" t="s">
        <v>183</v>
      </c>
      <c r="AR4" s="16" t="s">
        <v>184</v>
      </c>
      <c r="AS4" s="16" t="s">
        <v>185</v>
      </c>
      <c r="AT4" s="16" t="s">
        <v>186</v>
      </c>
      <c r="AU4" s="16" t="s">
        <v>187</v>
      </c>
      <c r="AV4" s="16" t="s">
        <v>188</v>
      </c>
      <c r="AW4" s="16" t="s">
        <v>189</v>
      </c>
      <c r="AX4" s="16" t="s">
        <v>190</v>
      </c>
      <c r="AY4" s="16" t="s">
        <v>191</v>
      </c>
      <c r="AZ4" s="16" t="s">
        <v>192</v>
      </c>
      <c r="BA4" s="16" t="s">
        <v>193</v>
      </c>
      <c r="BB4" s="16" t="s">
        <v>194</v>
      </c>
      <c r="BC4" s="16" t="s">
        <v>195</v>
      </c>
      <c r="BD4" s="16" t="s">
        <v>196</v>
      </c>
      <c r="BE4" s="16" t="s">
        <v>197</v>
      </c>
      <c r="BF4" s="16" t="s">
        <v>198</v>
      </c>
      <c r="BG4" s="16" t="s">
        <v>199</v>
      </c>
      <c r="BH4" s="16" t="s">
        <v>200</v>
      </c>
      <c r="BI4" s="16" t="s">
        <v>201</v>
      </c>
      <c r="BJ4" s="16" t="s">
        <v>202</v>
      </c>
      <c r="BK4" s="16" t="s">
        <v>203</v>
      </c>
      <c r="BL4" s="16" t="s">
        <v>204</v>
      </c>
      <c r="BM4" s="16" t="s">
        <v>205</v>
      </c>
      <c r="BN4" s="16" t="s">
        <v>206</v>
      </c>
      <c r="BO4" s="16" t="s">
        <v>207</v>
      </c>
      <c r="BP4" s="16" t="s">
        <v>208</v>
      </c>
      <c r="BQ4" s="16" t="s">
        <v>209</v>
      </c>
      <c r="BR4" s="16" t="s">
        <v>210</v>
      </c>
      <c r="BS4" s="16" t="s">
        <v>211</v>
      </c>
      <c r="BT4" s="16" t="s">
        <v>212</v>
      </c>
      <c r="BU4" s="16" t="s">
        <v>213</v>
      </c>
      <c r="BV4" s="16" t="s">
        <v>214</v>
      </c>
      <c r="BW4" s="16" t="s">
        <v>215</v>
      </c>
      <c r="BX4" s="16" t="s">
        <v>216</v>
      </c>
      <c r="BY4" s="16" t="s">
        <v>217</v>
      </c>
      <c r="BZ4" s="16" t="s">
        <v>218</v>
      </c>
      <c r="CA4" s="16" t="s">
        <v>219</v>
      </c>
      <c r="CB4" s="16" t="s">
        <v>220</v>
      </c>
      <c r="CC4" s="16" t="s">
        <v>221</v>
      </c>
      <c r="CD4" s="16" t="s">
        <v>222</v>
      </c>
      <c r="CE4" s="16" t="s">
        <v>223</v>
      </c>
      <c r="CF4" s="16" t="s">
        <v>224</v>
      </c>
      <c r="CG4" s="16" t="s">
        <v>225</v>
      </c>
      <c r="CH4" s="16" t="s">
        <v>226</v>
      </c>
      <c r="CI4" s="16" t="s">
        <v>227</v>
      </c>
      <c r="CJ4" s="16" t="s">
        <v>228</v>
      </c>
      <c r="CK4" s="16" t="s">
        <v>229</v>
      </c>
      <c r="CL4" s="17" t="s">
        <v>230</v>
      </c>
      <c r="CM4" s="17" t="s">
        <v>231</v>
      </c>
      <c r="CN4" s="17" t="s">
        <v>232</v>
      </c>
      <c r="CO4" s="17" t="s">
        <v>233</v>
      </c>
      <c r="CP4" s="17" t="s">
        <v>234</v>
      </c>
      <c r="CQ4" s="17" t="s">
        <v>235</v>
      </c>
      <c r="CR4" s="17" t="s">
        <v>236</v>
      </c>
      <c r="CS4" s="17" t="s">
        <v>237</v>
      </c>
      <c r="CT4" s="17" t="s">
        <v>238</v>
      </c>
      <c r="CU4" s="17" t="s">
        <v>239</v>
      </c>
      <c r="CV4" s="17" t="s">
        <v>240</v>
      </c>
      <c r="CW4" s="17" t="s">
        <v>241</v>
      </c>
      <c r="CX4" s="17" t="s">
        <v>242</v>
      </c>
      <c r="CY4" s="17" t="s">
        <v>243</v>
      </c>
      <c r="CZ4" s="17" t="s">
        <v>244</v>
      </c>
      <c r="DA4" s="17" t="s">
        <v>245</v>
      </c>
      <c r="DB4" s="17" t="s">
        <v>246</v>
      </c>
      <c r="DC4" s="17" t="s">
        <v>247</v>
      </c>
      <c r="DD4" s="17" t="s">
        <v>248</v>
      </c>
      <c r="DE4" s="17" t="s">
        <v>249</v>
      </c>
      <c r="DF4" s="17" t="s">
        <v>250</v>
      </c>
      <c r="DG4" s="17" t="s">
        <v>251</v>
      </c>
      <c r="DH4" s="17" t="s">
        <v>252</v>
      </c>
      <c r="DI4" s="17" t="s">
        <v>253</v>
      </c>
      <c r="DJ4" s="17" t="s">
        <v>254</v>
      </c>
      <c r="DK4" s="17" t="s">
        <v>255</v>
      </c>
      <c r="DL4" s="17" t="s">
        <v>256</v>
      </c>
      <c r="DM4" s="17" t="s">
        <v>257</v>
      </c>
      <c r="DN4" s="17" t="s">
        <v>258</v>
      </c>
      <c r="DO4" s="17" t="s">
        <v>259</v>
      </c>
      <c r="DP4" s="17" t="s">
        <v>260</v>
      </c>
      <c r="DQ4" s="17" t="s">
        <v>261</v>
      </c>
      <c r="DR4" s="17" t="s">
        <v>262</v>
      </c>
      <c r="DS4" s="17" t="s">
        <v>263</v>
      </c>
      <c r="DT4" s="17" t="s">
        <v>264</v>
      </c>
      <c r="DU4" s="17" t="s">
        <v>265</v>
      </c>
      <c r="DV4" s="17" t="s">
        <v>266</v>
      </c>
      <c r="DW4" s="17" t="s">
        <v>267</v>
      </c>
      <c r="DX4" s="17" t="s">
        <v>268</v>
      </c>
      <c r="DY4" s="17" t="s">
        <v>269</v>
      </c>
      <c r="DZ4" s="17" t="s">
        <v>270</v>
      </c>
      <c r="EA4" s="17" t="s">
        <v>271</v>
      </c>
      <c r="EB4" s="17" t="s">
        <v>272</v>
      </c>
      <c r="EC4" s="17" t="s">
        <v>273</v>
      </c>
      <c r="ED4" s="17" t="s">
        <v>274</v>
      </c>
      <c r="EE4" s="17" t="s">
        <v>275</v>
      </c>
      <c r="EF4" s="17" t="s">
        <v>276</v>
      </c>
      <c r="EG4" s="17" t="s">
        <v>277</v>
      </c>
      <c r="EH4" s="17" t="s">
        <v>278</v>
      </c>
      <c r="EI4" s="17" t="s">
        <v>279</v>
      </c>
      <c r="EJ4" s="17" t="s">
        <v>280</v>
      </c>
      <c r="EK4" s="17" t="s">
        <v>281</v>
      </c>
      <c r="EL4" s="17" t="s">
        <v>282</v>
      </c>
      <c r="EM4" s="17" t="s">
        <v>283</v>
      </c>
      <c r="EN4" s="17" t="s">
        <v>284</v>
      </c>
      <c r="EO4" s="17" t="s">
        <v>285</v>
      </c>
      <c r="EP4" s="17" t="s">
        <v>286</v>
      </c>
      <c r="EQ4" s="17" t="s">
        <v>287</v>
      </c>
      <c r="ER4" s="17" t="s">
        <v>288</v>
      </c>
      <c r="ES4" s="19"/>
      <c r="ALY4"/>
      <c r="ALZ4"/>
      <c r="AMA4"/>
      <c r="AMB4"/>
      <c r="AMC4"/>
      <c r="AMD4"/>
      <c r="AME4"/>
      <c r="AMF4"/>
    </row>
    <row r="5" spans="1:1020" s="5" customFormat="1" ht="15.75" customHeight="1" thickTop="1" x14ac:dyDescent="0.25">
      <c r="A5" s="8"/>
      <c r="B5" s="26"/>
      <c r="C5" s="75" t="s">
        <v>624</v>
      </c>
      <c r="D5" s="76"/>
      <c r="E5" s="27">
        <f>+Cuadro_Oferta_2013!E149</f>
        <v>15882.353591771878</v>
      </c>
      <c r="F5" s="27">
        <f>+Cuadro_Oferta_2013!F149</f>
        <v>5973.7606939331799</v>
      </c>
      <c r="G5" s="27">
        <f>+Cuadro_Oferta_2013!G149</f>
        <v>12351.512745144617</v>
      </c>
      <c r="H5" s="27">
        <f>+Cuadro_Oferta_2013!H149</f>
        <v>66524.151990971455</v>
      </c>
      <c r="I5" s="27">
        <f>+Cuadro_Oferta_2013!I149</f>
        <v>32592.840565297112</v>
      </c>
      <c r="J5" s="27">
        <f>+Cuadro_Oferta_2013!J149</f>
        <v>15903.283219452758</v>
      </c>
      <c r="K5" s="27">
        <f>+Cuadro_Oferta_2013!K149</f>
        <v>19680.860403910818</v>
      </c>
      <c r="L5" s="27">
        <f>+Cuadro_Oferta_2013!L149</f>
        <v>25884.580244367186</v>
      </c>
      <c r="M5" s="27">
        <f>+Cuadro_Oferta_2013!M149</f>
        <v>49159.269749350708</v>
      </c>
      <c r="N5" s="27">
        <f>+Cuadro_Oferta_2013!N149</f>
        <v>53829.206332630325</v>
      </c>
      <c r="O5" s="27">
        <f>+Cuadro_Oferta_2013!O149</f>
        <v>95694.28368034611</v>
      </c>
      <c r="P5" s="27">
        <f>+Cuadro_Oferta_2013!P149</f>
        <v>27954.258369488347</v>
      </c>
      <c r="Q5" s="27">
        <f>+Cuadro_Oferta_2013!Q149</f>
        <v>24151.58830813922</v>
      </c>
      <c r="R5" s="27">
        <f>+Cuadro_Oferta_2013!R149</f>
        <v>423849.058015252</v>
      </c>
      <c r="S5" s="27">
        <f>+Cuadro_Oferta_2013!S149</f>
        <v>21038.652643098256</v>
      </c>
      <c r="T5" s="27">
        <f>+Cuadro_Oferta_2013!T149</f>
        <v>414692.85812934756</v>
      </c>
      <c r="U5" s="27">
        <f>+Cuadro_Oferta_2013!U149</f>
        <v>80929.328954265235</v>
      </c>
      <c r="V5" s="27">
        <f>+Cuadro_Oferta_2013!V149</f>
        <v>163389.85880487939</v>
      </c>
      <c r="W5" s="27">
        <f>+Cuadro_Oferta_2013!W149</f>
        <v>77741.053125422957</v>
      </c>
      <c r="X5" s="27">
        <f>+Cuadro_Oferta_2013!X149</f>
        <v>12312.169670775909</v>
      </c>
      <c r="Y5" s="27">
        <f>+Cuadro_Oferta_2013!Y149</f>
        <v>52398.131535625653</v>
      </c>
      <c r="Z5" s="27">
        <f>+Cuadro_Oferta_2013!Z149</f>
        <v>374543.0182286753</v>
      </c>
      <c r="AA5" s="27">
        <f>+Cuadro_Oferta_2013!AA149</f>
        <v>83278.931283148166</v>
      </c>
      <c r="AB5" s="27">
        <f>+Cuadro_Oferta_2013!AB149</f>
        <v>167465.8501682553</v>
      </c>
      <c r="AC5" s="27">
        <f>+Cuadro_Oferta_2013!AC149</f>
        <v>25574.812297094479</v>
      </c>
      <c r="AD5" s="27">
        <f>+Cuadro_Oferta_2013!AD149</f>
        <v>176649.28718231217</v>
      </c>
      <c r="AE5" s="27">
        <f>+Cuadro_Oferta_2013!AE149</f>
        <v>47753.049285698668</v>
      </c>
      <c r="AF5" s="27">
        <f>+Cuadro_Oferta_2013!AF149</f>
        <v>23587.393340969116</v>
      </c>
      <c r="AG5" s="27">
        <f>+Cuadro_Oferta_2013!AG149</f>
        <v>26940.238484632799</v>
      </c>
      <c r="AH5" s="27">
        <f>+Cuadro_Oferta_2013!AH149</f>
        <v>189278.32814872451</v>
      </c>
      <c r="AI5" s="27">
        <f>+Cuadro_Oferta_2013!AI149</f>
        <v>408.63700498424117</v>
      </c>
      <c r="AJ5" s="27">
        <f>+Cuadro_Oferta_2013!AJ149</f>
        <v>3811.6890454574309</v>
      </c>
      <c r="AK5" s="27">
        <f>+Cuadro_Oferta_2013!AK149</f>
        <v>375100.33571381733</v>
      </c>
      <c r="AL5" s="27">
        <f>+Cuadro_Oferta_2013!AL149</f>
        <v>463694.60673179867</v>
      </c>
      <c r="AM5" s="27">
        <f>+Cuadro_Oferta_2013!AM149</f>
        <v>144236.48005276569</v>
      </c>
      <c r="AN5" s="27">
        <f>+Cuadro_Oferta_2013!AN149</f>
        <v>296736.14883624762</v>
      </c>
      <c r="AO5" s="27">
        <f>+Cuadro_Oferta_2013!AO149</f>
        <v>365035.73591156164</v>
      </c>
      <c r="AP5" s="27">
        <f>+Cuadro_Oferta_2013!AP149</f>
        <v>526947.03025367181</v>
      </c>
      <c r="AQ5" s="27">
        <f>+Cuadro_Oferta_2013!AQ149</f>
        <v>152096.66904307462</v>
      </c>
      <c r="AR5" s="27">
        <f>+Cuadro_Oferta_2013!AR149</f>
        <v>206212.02662492392</v>
      </c>
      <c r="AS5" s="27">
        <f>+Cuadro_Oferta_2013!AS149</f>
        <v>322144.62322873506</v>
      </c>
      <c r="AT5" s="27">
        <f>+Cuadro_Oferta_2013!AT149</f>
        <v>199945.32266398837</v>
      </c>
      <c r="AU5" s="27">
        <f>+Cuadro_Oferta_2013!AU149</f>
        <v>29108.812042531939</v>
      </c>
      <c r="AV5" s="27">
        <f>+Cuadro_Oferta_2013!AV149</f>
        <v>39691.135609643003</v>
      </c>
      <c r="AW5" s="27">
        <f>+Cuadro_Oferta_2013!AW149</f>
        <v>224856.28880016759</v>
      </c>
      <c r="AX5" s="27">
        <f>+Cuadro_Oferta_2013!AX149</f>
        <v>66241.828479560558</v>
      </c>
      <c r="AY5" s="27">
        <f>+Cuadro_Oferta_2013!AY149</f>
        <v>340479.94609242049</v>
      </c>
      <c r="AZ5" s="27">
        <f>+Cuadro_Oferta_2013!AZ149</f>
        <v>140194.88418461784</v>
      </c>
      <c r="BA5" s="27">
        <f>+Cuadro_Oferta_2013!BA149</f>
        <v>19930.473269189202</v>
      </c>
      <c r="BB5" s="27">
        <f>+Cuadro_Oferta_2013!BB149</f>
        <v>309271.17091579561</v>
      </c>
      <c r="BC5" s="27">
        <f>+Cuadro_Oferta_2013!BC149</f>
        <v>23633.828179723172</v>
      </c>
      <c r="BD5" s="27">
        <f>+Cuadro_Oferta_2013!BD149</f>
        <v>63654.328633404097</v>
      </c>
      <c r="BE5" s="27">
        <f>+Cuadro_Oferta_2013!BE149</f>
        <v>165403.84266148711</v>
      </c>
      <c r="BF5" s="27">
        <f>+Cuadro_Oferta_2013!BF149</f>
        <v>18864.17497972152</v>
      </c>
      <c r="BG5" s="27">
        <f>+Cuadro_Oferta_2013!BG149</f>
        <v>9963.3607265529718</v>
      </c>
      <c r="BH5" s="27">
        <f>+Cuadro_Oferta_2013!BH149</f>
        <v>98739.008253333508</v>
      </c>
      <c r="BI5" s="27">
        <f>+Cuadro_Oferta_2013!BI149</f>
        <v>314027.65846199932</v>
      </c>
      <c r="BJ5" s="27">
        <f>+Cuadro_Oferta_2013!BJ149</f>
        <v>196257.21861104466</v>
      </c>
      <c r="BK5" s="27">
        <f>+Cuadro_Oferta_2013!BK149</f>
        <v>0</v>
      </c>
      <c r="BL5" s="27">
        <f>+Cuadro_Oferta_2013!BL149</f>
        <v>279583.14007704321</v>
      </c>
      <c r="BM5" s="27">
        <f>+Cuadro_Oferta_2013!BM149</f>
        <v>8209.4107579557622</v>
      </c>
      <c r="BN5" s="27">
        <f>+Cuadro_Oferta_2013!BN149</f>
        <v>106392.05114481493</v>
      </c>
      <c r="BO5" s="27">
        <f>+Cuadro_Oferta_2013!BO149</f>
        <v>174720.10098319314</v>
      </c>
      <c r="BP5" s="27">
        <f>+Cuadro_Oferta_2013!BP149</f>
        <v>13754.795301130283</v>
      </c>
      <c r="BQ5" s="27">
        <f>+Cuadro_Oferta_2013!BQ149</f>
        <v>130776.11590559587</v>
      </c>
      <c r="BR5" s="27">
        <f>+Cuadro_Oferta_2013!BR149</f>
        <v>145854.43394240105</v>
      </c>
      <c r="BS5" s="27">
        <f>+Cuadro_Oferta_2013!BS149</f>
        <v>338680.95367919636</v>
      </c>
      <c r="BT5" s="27">
        <f>+Cuadro_Oferta_2013!BT149</f>
        <v>63419.670692707659</v>
      </c>
      <c r="BU5" s="27">
        <f>+Cuadro_Oferta_2013!BU149</f>
        <v>42662.802831374182</v>
      </c>
      <c r="BV5" s="27">
        <f>+Cuadro_Oferta_2013!BV149</f>
        <v>270773.57411286107</v>
      </c>
      <c r="BW5" s="27">
        <f>+Cuadro_Oferta_2013!BW149</f>
        <v>229429.9664776788</v>
      </c>
      <c r="BX5" s="27">
        <f>+Cuadro_Oferta_2013!BX149</f>
        <v>197706.36978944941</v>
      </c>
      <c r="BY5" s="27">
        <f>+Cuadro_Oferta_2013!BY149</f>
        <v>247422.97507726759</v>
      </c>
      <c r="BZ5" s="27">
        <f>+Cuadro_Oferta_2013!BZ149</f>
        <v>52846.782318192752</v>
      </c>
      <c r="CA5" s="27">
        <f>+Cuadro_Oferta_2013!CA149</f>
        <v>406427.61036372348</v>
      </c>
      <c r="CB5" s="27">
        <f>+Cuadro_Oferta_2013!CB149</f>
        <v>31751.975809990272</v>
      </c>
      <c r="CC5" s="27">
        <f>+Cuadro_Oferta_2013!CC149</f>
        <v>3846.5346662975248</v>
      </c>
      <c r="CD5" s="27">
        <f>+Cuadro_Oferta_2013!CD149</f>
        <v>144408.07194165548</v>
      </c>
      <c r="CE5" s="27">
        <f>+Cuadro_Oferta_2013!CE149</f>
        <v>762615.66139075637</v>
      </c>
      <c r="CF5" s="27">
        <f>+Cuadro_Oferta_2013!CF149</f>
        <v>149325.13662796115</v>
      </c>
      <c r="CG5" s="27">
        <f>+Cuadro_Oferta_2013!CG149</f>
        <v>216345.2221946397</v>
      </c>
      <c r="CH5" s="27">
        <f>+Cuadro_Oferta_2013!CH149</f>
        <v>901470.27946010407</v>
      </c>
      <c r="CI5" s="27">
        <f>+Cuadro_Oferta_2013!CI149</f>
        <v>186446.9867111058</v>
      </c>
      <c r="CJ5" s="27">
        <f>+Cuadro_Oferta_2013!CJ149</f>
        <v>31470.076079756029</v>
      </c>
      <c r="CK5" s="27">
        <f>+Cuadro_Oferta_2013!CK149</f>
        <v>172446.47430515618</v>
      </c>
      <c r="CL5" s="27">
        <f>+Cuadro_Oferta_2013!CL149</f>
        <v>978189.58824271138</v>
      </c>
      <c r="CM5" s="27">
        <f>+Cuadro_Oferta_2013!CM149</f>
        <v>1018085.5463699303</v>
      </c>
      <c r="CN5" s="27">
        <f>+Cuadro_Oferta_2013!CN149</f>
        <v>218623.55764229287</v>
      </c>
      <c r="CO5" s="27">
        <f>+Cuadro_Oferta_2013!CO149</f>
        <v>820589.51832851768</v>
      </c>
      <c r="CP5" s="27">
        <f>+Cuadro_Oferta_2013!CP149</f>
        <v>951637.97388723621</v>
      </c>
      <c r="CQ5" s="27">
        <f>+Cuadro_Oferta_2013!CQ149</f>
        <v>3517116.3959213337</v>
      </c>
      <c r="CR5" s="27">
        <f>+Cuadro_Oferta_2013!CR149</f>
        <v>393152.94870137185</v>
      </c>
      <c r="CS5" s="27">
        <f>+Cuadro_Oferta_2013!CS149</f>
        <v>3111.7692301799993</v>
      </c>
      <c r="CT5" s="27">
        <f>+Cuadro_Oferta_2013!CT149</f>
        <v>410004.08846025827</v>
      </c>
      <c r="CU5" s="27">
        <f>+Cuadro_Oferta_2013!CU149</f>
        <v>412561.07353220583</v>
      </c>
      <c r="CV5" s="27">
        <f>+Cuadro_Oferta_2013!CV149</f>
        <v>635000.9013361726</v>
      </c>
      <c r="CW5" s="27">
        <f>+Cuadro_Oferta_2013!CW149</f>
        <v>176187.14232177302</v>
      </c>
      <c r="CX5" s="27">
        <f>+Cuadro_Oferta_2013!CX149</f>
        <v>58263.491030526231</v>
      </c>
      <c r="CY5" s="27">
        <f>+Cuadro_Oferta_2013!CY149</f>
        <v>373486.65960298019</v>
      </c>
      <c r="CZ5" s="27">
        <f>+Cuadro_Oferta_2013!CZ149</f>
        <v>104979.32196329412</v>
      </c>
      <c r="DA5" s="27">
        <f>+Cuadro_Oferta_2013!DA149</f>
        <v>545624.37896390806</v>
      </c>
      <c r="DB5" s="27">
        <f>+Cuadro_Oferta_2013!DB149</f>
        <v>1219360.4683528761</v>
      </c>
      <c r="DC5" s="27">
        <f>+Cuadro_Oferta_2013!DC149</f>
        <v>122908.09353329572</v>
      </c>
      <c r="DD5" s="27">
        <f>+Cuadro_Oferta_2013!DD149</f>
        <v>736107.95628897182</v>
      </c>
      <c r="DE5" s="27">
        <f>+Cuadro_Oferta_2013!DE149</f>
        <v>554758.08578890166</v>
      </c>
      <c r="DF5" s="27">
        <f>+Cuadro_Oferta_2013!DF149</f>
        <v>40028.15546073758</v>
      </c>
      <c r="DG5" s="27">
        <f>+Cuadro_Oferta_2013!DG149</f>
        <v>1165471.5183193507</v>
      </c>
      <c r="DH5" s="27">
        <f>+Cuadro_Oferta_2013!DH149</f>
        <v>378038.64919920539</v>
      </c>
      <c r="DI5" s="27">
        <f>+Cuadro_Oferta_2013!DI149</f>
        <v>349966.16084168351</v>
      </c>
      <c r="DJ5" s="27">
        <f>+Cuadro_Oferta_2013!DJ149</f>
        <v>188714.88177958061</v>
      </c>
      <c r="DK5" s="27">
        <f>+Cuadro_Oferta_2013!DK149</f>
        <v>2854843.1730166483</v>
      </c>
      <c r="DL5" s="27">
        <f>+Cuadro_Oferta_2013!DL149</f>
        <v>181394.73252820646</v>
      </c>
      <c r="DM5" s="27">
        <f>+Cuadro_Oferta_2013!DM149</f>
        <v>163429.5098441467</v>
      </c>
      <c r="DN5" s="27">
        <f>+Cuadro_Oferta_2013!DN149</f>
        <v>505879.31054164306</v>
      </c>
      <c r="DO5" s="27">
        <f>+Cuadro_Oferta_2013!DO149</f>
        <v>324546.94341041223</v>
      </c>
      <c r="DP5" s="27">
        <f>+Cuadro_Oferta_2013!DP149</f>
        <v>119945.85195928508</v>
      </c>
      <c r="DQ5" s="27">
        <f>+Cuadro_Oferta_2013!DQ149</f>
        <v>436063.20398170879</v>
      </c>
      <c r="DR5" s="27">
        <f>+Cuadro_Oferta_2013!DR149</f>
        <v>225567.19196615918</v>
      </c>
      <c r="DS5" s="27">
        <f>+Cuadro_Oferta_2013!DS149</f>
        <v>32071.543744169925</v>
      </c>
      <c r="DT5" s="27">
        <f>+Cuadro_Oferta_2013!DT149</f>
        <v>135336.30043142149</v>
      </c>
      <c r="DU5" s="27">
        <f>+Cuadro_Oferta_2013!DU149</f>
        <v>44963.651876856376</v>
      </c>
      <c r="DV5" s="27">
        <f>+Cuadro_Oferta_2013!DV149</f>
        <v>180870.11104358136</v>
      </c>
      <c r="DW5" s="27">
        <f>+Cuadro_Oferta_2013!DW149</f>
        <v>325.82490285048038</v>
      </c>
      <c r="DX5" s="27">
        <f>+Cuadro_Oferta_2013!DX149</f>
        <v>124446.12127943173</v>
      </c>
      <c r="DY5" s="27">
        <f>+Cuadro_Oferta_2013!DY149</f>
        <v>130221.0010604173</v>
      </c>
      <c r="DZ5" s="27">
        <f>+Cuadro_Oferta_2013!DZ149</f>
        <v>255036.99459910262</v>
      </c>
      <c r="EA5" s="27">
        <f>+Cuadro_Oferta_2013!EA149</f>
        <v>145034.40806445174</v>
      </c>
      <c r="EB5" s="27">
        <f>+Cuadro_Oferta_2013!EB149</f>
        <v>841241.36431809934</v>
      </c>
      <c r="EC5" s="27">
        <f>+Cuadro_Oferta_2013!EC149</f>
        <v>884438.85513418529</v>
      </c>
      <c r="ED5" s="27">
        <f>+Cuadro_Oferta_2013!ED149</f>
        <v>610222.05943933805</v>
      </c>
      <c r="EE5" s="27">
        <f>+Cuadro_Oferta_2013!EE149</f>
        <v>26777.671772816953</v>
      </c>
      <c r="EF5" s="27">
        <f>+Cuadro_Oferta_2013!EF149</f>
        <v>2343418.0526683386</v>
      </c>
      <c r="EG5" s="27">
        <f>+Cuadro_Oferta_2013!EG149</f>
        <v>2179166.0570276873</v>
      </c>
      <c r="EH5" s="27">
        <f>+Cuadro_Oferta_2013!EH149</f>
        <v>54363.660577663439</v>
      </c>
      <c r="EI5" s="27">
        <f>+Cuadro_Oferta_2013!EI149</f>
        <v>36835.536170731939</v>
      </c>
      <c r="EJ5" s="27">
        <f>+Cuadro_Oferta_2013!EJ149</f>
        <v>104995.4363877045</v>
      </c>
      <c r="EK5" s="27">
        <f>+Cuadro_Oferta_2013!EK149</f>
        <v>145486.48257534718</v>
      </c>
      <c r="EL5" s="27">
        <f>+Cuadro_Oferta_2013!EL149</f>
        <v>218985.26064935385</v>
      </c>
      <c r="EM5" s="27">
        <f>+Cuadro_Oferta_2013!EM149</f>
        <v>97119.210426565798</v>
      </c>
      <c r="EN5" s="27">
        <f>+Cuadro_Oferta_2013!EN149</f>
        <v>9815.5872672226178</v>
      </c>
      <c r="EO5" s="27">
        <f>+Cuadro_Oferta_2013!EO149</f>
        <v>185881.55790042155</v>
      </c>
      <c r="EP5" s="27">
        <f>+Cuadro_Oferta_2013!EP149</f>
        <v>10316.23196068468</v>
      </c>
      <c r="EQ5" s="27">
        <f>+Cuadro_Oferta_2013!EQ149</f>
        <v>19343.208591310391</v>
      </c>
      <c r="ER5" s="27">
        <f>+Cuadro_Oferta_2013!ER149</f>
        <v>305575.70962193853</v>
      </c>
      <c r="ES5" s="27">
        <f>SUM(E5:ER5)</f>
        <v>42538404.548686408</v>
      </c>
      <c r="EU5" s="5">
        <f t="shared" ref="EU5:EU28" si="0">COUNTIF(E5:ES5,"&lt;0")</f>
        <v>0</v>
      </c>
      <c r="ALY5"/>
      <c r="ALZ5"/>
      <c r="AMA5"/>
      <c r="AMB5"/>
      <c r="AMC5"/>
      <c r="AMD5"/>
      <c r="AME5"/>
      <c r="AMF5"/>
    </row>
    <row r="6" spans="1:1020" s="5" customFormat="1" ht="15.75" thickBot="1" x14ac:dyDescent="0.3">
      <c r="A6" s="9"/>
      <c r="B6" s="22"/>
      <c r="C6" s="77" t="s">
        <v>581</v>
      </c>
      <c r="D6" s="78"/>
      <c r="E6" s="28">
        <f>+Cuadro_Utilización_2013!E149</f>
        <v>8337.6918941077056</v>
      </c>
      <c r="F6" s="28">
        <f>+Cuadro_Utilización_2013!F149</f>
        <v>3495.0886921531487</v>
      </c>
      <c r="G6" s="28">
        <f>+Cuadro_Utilización_2013!G149</f>
        <v>5832.7699944342739</v>
      </c>
      <c r="H6" s="28">
        <f>+Cuadro_Utilización_2013!H149</f>
        <v>51148.832303709052</v>
      </c>
      <c r="I6" s="28">
        <f>+Cuadro_Utilización_2013!I149</f>
        <v>15099.956845030163</v>
      </c>
      <c r="J6" s="28">
        <f>+Cuadro_Utilización_2013!J149</f>
        <v>8134.4062133918278</v>
      </c>
      <c r="K6" s="28">
        <f>+Cuadro_Utilización_2013!K149</f>
        <v>6071.6413729346768</v>
      </c>
      <c r="L6" s="28">
        <f>+Cuadro_Utilización_2013!L149</f>
        <v>10238.236763347988</v>
      </c>
      <c r="M6" s="28">
        <f>+Cuadro_Utilización_2013!M149</f>
        <v>22650.598620255725</v>
      </c>
      <c r="N6" s="28">
        <f>+Cuadro_Utilización_2013!N149</f>
        <v>24802.316082075158</v>
      </c>
      <c r="O6" s="28">
        <f>+Cuadro_Utilización_2013!O149</f>
        <v>70098.842910360385</v>
      </c>
      <c r="P6" s="28">
        <f>+Cuadro_Utilización_2013!P149</f>
        <v>15508.414762496563</v>
      </c>
      <c r="Q6" s="28">
        <f>+Cuadro_Utilización_2013!Q149</f>
        <v>15243.810937864357</v>
      </c>
      <c r="R6" s="28">
        <f>+Cuadro_Utilización_2013!R149</f>
        <v>176944.81240405265</v>
      </c>
      <c r="S6" s="28">
        <f>+Cuadro_Utilización_2013!S149</f>
        <v>8548.5064753517036</v>
      </c>
      <c r="T6" s="28">
        <f>+Cuadro_Utilización_2013!T149</f>
        <v>246018.65355544951</v>
      </c>
      <c r="U6" s="28">
        <f>+Cuadro_Utilización_2013!U149</f>
        <v>42861.48461696272</v>
      </c>
      <c r="V6" s="28">
        <f>+Cuadro_Utilización_2013!V149</f>
        <v>83624.035257584546</v>
      </c>
      <c r="W6" s="28">
        <f>+Cuadro_Utilización_2013!W149</f>
        <v>37800.655231246674</v>
      </c>
      <c r="X6" s="28">
        <f>+Cuadro_Utilización_2013!X149</f>
        <v>4584.2268614084542</v>
      </c>
      <c r="Y6" s="28">
        <f>+Cuadro_Utilización_2013!Y149</f>
        <v>33149.303863269277</v>
      </c>
      <c r="Z6" s="28">
        <f>+Cuadro_Utilización_2013!Z149</f>
        <v>193161.87196861859</v>
      </c>
      <c r="AA6" s="28">
        <f>+Cuadro_Utilización_2013!AA149</f>
        <v>43327.161744236808</v>
      </c>
      <c r="AB6" s="28">
        <f>+Cuadro_Utilización_2013!AB149</f>
        <v>115823.07234194451</v>
      </c>
      <c r="AC6" s="28">
        <f>+Cuadro_Utilización_2013!AC149</f>
        <v>10437.710417970909</v>
      </c>
      <c r="AD6" s="28">
        <f>+Cuadro_Utilización_2013!AD149</f>
        <v>103564.96833065312</v>
      </c>
      <c r="AE6" s="28">
        <f>+Cuadro_Utilización_2013!AE149</f>
        <v>6545.8548317509922</v>
      </c>
      <c r="AF6" s="28">
        <f>+Cuadro_Utilización_2013!AF149</f>
        <v>15042.83412405048</v>
      </c>
      <c r="AG6" s="28">
        <f>+Cuadro_Utilización_2013!AG149</f>
        <v>21645.403353716858</v>
      </c>
      <c r="AH6" s="28">
        <f>+Cuadro_Utilización_2013!AH149</f>
        <v>107593.05237957896</v>
      </c>
      <c r="AI6" s="28">
        <f>+Cuadro_Utilización_2013!AI149</f>
        <v>58.613221615464354</v>
      </c>
      <c r="AJ6" s="28">
        <f>+Cuadro_Utilización_2013!AJ149</f>
        <v>2105.8300740958152</v>
      </c>
      <c r="AK6" s="28">
        <f>+Cuadro_Utilización_2013!AK149</f>
        <v>267963.47733506875</v>
      </c>
      <c r="AL6" s="28">
        <f>+Cuadro_Utilización_2013!AL149</f>
        <v>313984.75147571258</v>
      </c>
      <c r="AM6" s="28">
        <f>+Cuadro_Utilización_2013!AM149</f>
        <v>106199.67049295006</v>
      </c>
      <c r="AN6" s="28">
        <f>+Cuadro_Utilización_2013!AN149</f>
        <v>191715.75427382588</v>
      </c>
      <c r="AO6" s="28">
        <f>+Cuadro_Utilización_2013!AO149</f>
        <v>267113.05095031607</v>
      </c>
      <c r="AP6" s="28">
        <f>+Cuadro_Utilización_2013!AP149</f>
        <v>354025.30152627674</v>
      </c>
      <c r="AQ6" s="28">
        <f>+Cuadro_Utilización_2013!AQ149</f>
        <v>101820.51974060283</v>
      </c>
      <c r="AR6" s="28">
        <f>+Cuadro_Utilización_2013!AR149</f>
        <v>140417.88897729141</v>
      </c>
      <c r="AS6" s="28">
        <f>+Cuadro_Utilización_2013!AS149</f>
        <v>219341.92849612929</v>
      </c>
      <c r="AT6" s="28">
        <f>+Cuadro_Utilización_2013!AT149</f>
        <v>142550.55046718381</v>
      </c>
      <c r="AU6" s="28">
        <f>+Cuadro_Utilización_2013!AU149</f>
        <v>18327.570453018572</v>
      </c>
      <c r="AV6" s="28">
        <f>+Cuadro_Utilización_2013!AV149</f>
        <v>26628.669264003915</v>
      </c>
      <c r="AW6" s="28">
        <f>+Cuadro_Utilización_2013!AW149</f>
        <v>172380.32576587121</v>
      </c>
      <c r="AX6" s="28">
        <f>+Cuadro_Utilización_2013!AX149</f>
        <v>42201.270479674276</v>
      </c>
      <c r="AY6" s="28">
        <f>+Cuadro_Utilización_2013!AY149</f>
        <v>227352.49575360818</v>
      </c>
      <c r="AZ6" s="28">
        <f>+Cuadro_Utilización_2013!AZ149</f>
        <v>96738.893515967429</v>
      </c>
      <c r="BA6" s="28">
        <f>+Cuadro_Utilización_2013!BA149</f>
        <v>11446.838185457635</v>
      </c>
      <c r="BB6" s="28">
        <f>+Cuadro_Utilización_2013!BB149</f>
        <v>211612.22359104973</v>
      </c>
      <c r="BC6" s="28">
        <f>+Cuadro_Utilización_2013!BC149</f>
        <v>15422.032522677333</v>
      </c>
      <c r="BD6" s="28">
        <f>+Cuadro_Utilización_2013!BD149</f>
        <v>40728.626812953313</v>
      </c>
      <c r="BE6" s="28">
        <f>+Cuadro_Utilización_2013!BE149</f>
        <v>79265.739248415921</v>
      </c>
      <c r="BF6" s="28">
        <f>+Cuadro_Utilización_2013!BF149</f>
        <v>11860.398017989539</v>
      </c>
      <c r="BG6" s="28">
        <f>+Cuadro_Utilización_2013!BG149</f>
        <v>6552.2032780498757</v>
      </c>
      <c r="BH6" s="28">
        <f>+Cuadro_Utilización_2013!BH149</f>
        <v>54114.580663301349</v>
      </c>
      <c r="BI6" s="28">
        <f>+Cuadro_Utilización_2013!BI149</f>
        <v>222982.39856932484</v>
      </c>
      <c r="BJ6" s="28">
        <f>+Cuadro_Utilización_2013!BJ149</f>
        <v>89420.726706432368</v>
      </c>
      <c r="BK6" s="28">
        <f>+Cuadro_Utilización_2013!BK149</f>
        <v>0</v>
      </c>
      <c r="BL6" s="28">
        <f>+Cuadro_Utilización_2013!BL149</f>
        <v>189969.88230857995</v>
      </c>
      <c r="BM6" s="28">
        <f>+Cuadro_Utilización_2013!BM149</f>
        <v>5671.4703785739184</v>
      </c>
      <c r="BN6" s="28">
        <f>+Cuadro_Utilización_2013!BN149</f>
        <v>74331.914613218381</v>
      </c>
      <c r="BO6" s="28">
        <f>+Cuadro_Utilización_2013!BO149</f>
        <v>110325.28346889398</v>
      </c>
      <c r="BP6" s="28">
        <f>+Cuadro_Utilización_2013!BP149</f>
        <v>9451.9913266896674</v>
      </c>
      <c r="BQ6" s="28">
        <f>+Cuadro_Utilización_2013!BQ149</f>
        <v>75407.602344067156</v>
      </c>
      <c r="BR6" s="28">
        <f>+Cuadro_Utilización_2013!BR149</f>
        <v>97602.498195302687</v>
      </c>
      <c r="BS6" s="28">
        <f>+Cuadro_Utilización_2013!BS149</f>
        <v>233654.44698268303</v>
      </c>
      <c r="BT6" s="28">
        <f>+Cuadro_Utilización_2013!BT149</f>
        <v>44455.404621334572</v>
      </c>
      <c r="BU6" s="28">
        <f>+Cuadro_Utilización_2013!BU149</f>
        <v>24125.729909580165</v>
      </c>
      <c r="BV6" s="28">
        <f>+Cuadro_Utilización_2013!BV149</f>
        <v>166828.02649120323</v>
      </c>
      <c r="BW6" s="28">
        <f>+Cuadro_Utilización_2013!BW149</f>
        <v>170117.89277187007</v>
      </c>
      <c r="BX6" s="28">
        <f>+Cuadro_Utilización_2013!BX149</f>
        <v>108012.5722937157</v>
      </c>
      <c r="BY6" s="28">
        <f>+Cuadro_Utilización_2013!BY149</f>
        <v>55594.534073377101</v>
      </c>
      <c r="BZ6" s="28">
        <f>+Cuadro_Utilización_2013!BZ149</f>
        <v>27069.630493043227</v>
      </c>
      <c r="CA6" s="28">
        <f>+Cuadro_Utilización_2013!CA149</f>
        <v>263530.05523094302</v>
      </c>
      <c r="CB6" s="28">
        <f>+Cuadro_Utilización_2013!CB149</f>
        <v>17363.178274176873</v>
      </c>
      <c r="CC6" s="28">
        <f>+Cuadro_Utilización_2013!CC149</f>
        <v>2584.5236552819579</v>
      </c>
      <c r="CD6" s="28">
        <f>+Cuadro_Utilización_2013!CD149</f>
        <v>79624.413989959372</v>
      </c>
      <c r="CE6" s="28">
        <f>+Cuadro_Utilización_2013!CE149</f>
        <v>477842.45735750481</v>
      </c>
      <c r="CF6" s="28">
        <f>+Cuadro_Utilización_2013!CF149</f>
        <v>77735.369741757371</v>
      </c>
      <c r="CG6" s="28">
        <f>+Cuadro_Utilización_2013!CG149</f>
        <v>115839.58944992787</v>
      </c>
      <c r="CH6" s="28">
        <f>+Cuadro_Utilización_2013!CH149</f>
        <v>379417.14554301498</v>
      </c>
      <c r="CI6" s="28">
        <f>+Cuadro_Utilización_2013!CI149</f>
        <v>51780.159862966182</v>
      </c>
      <c r="CJ6" s="28">
        <f>+Cuadro_Utilización_2013!CJ149</f>
        <v>8739.8868657200583</v>
      </c>
      <c r="CK6" s="28">
        <f>+Cuadro_Utilización_2013!CK149</f>
        <v>72361.949668979811</v>
      </c>
      <c r="CL6" s="28">
        <f>+Cuadro_Utilización_2013!CL149</f>
        <v>518719.59348288516</v>
      </c>
      <c r="CM6" s="28">
        <f>+Cuadro_Utilización_2013!CM149</f>
        <v>742799.80344086874</v>
      </c>
      <c r="CN6" s="28">
        <f>+Cuadro_Utilización_2013!CN149</f>
        <v>159255.2675492022</v>
      </c>
      <c r="CO6" s="28">
        <f>+Cuadro_Utilización_2013!CO149</f>
        <v>593744.43820987933</v>
      </c>
      <c r="CP6" s="28">
        <f>+Cuadro_Utilización_2013!CP149</f>
        <v>670936.19521359715</v>
      </c>
      <c r="CQ6" s="28">
        <f>+Cuadro_Utilización_2013!CQ149</f>
        <v>1392362.6951862758</v>
      </c>
      <c r="CR6" s="28">
        <f>+Cuadro_Utilización_2013!CR149</f>
        <v>153509.05722230647</v>
      </c>
      <c r="CS6" s="28">
        <f>+Cuadro_Utilización_2013!CS149</f>
        <v>2673.31623003</v>
      </c>
      <c r="CT6" s="28">
        <f>+Cuadro_Utilización_2013!CT149</f>
        <v>190234.94139989256</v>
      </c>
      <c r="CU6" s="28">
        <f>+Cuadro_Utilización_2013!CU149</f>
        <v>206467.8741920944</v>
      </c>
      <c r="CV6" s="28">
        <f>+Cuadro_Utilización_2013!CV149</f>
        <v>347984.01408599014</v>
      </c>
      <c r="CW6" s="28">
        <f>+Cuadro_Utilización_2013!CW149</f>
        <v>151346.9654375574</v>
      </c>
      <c r="CX6" s="28">
        <f>+Cuadro_Utilización_2013!CX149</f>
        <v>31820.682309564141</v>
      </c>
      <c r="CY6" s="28">
        <f>+Cuadro_Utilización_2013!CY149</f>
        <v>196742.95289782723</v>
      </c>
      <c r="CZ6" s="28">
        <f>+Cuadro_Utilización_2013!CZ149</f>
        <v>66815.27561527479</v>
      </c>
      <c r="DA6" s="28">
        <f>+Cuadro_Utilización_2013!DA149</f>
        <v>300512.3921071564</v>
      </c>
      <c r="DB6" s="28">
        <f>+Cuadro_Utilización_2013!DB149</f>
        <v>715821.04620588117</v>
      </c>
      <c r="DC6" s="28">
        <f>+Cuadro_Utilización_2013!DC149</f>
        <v>61399.591005823859</v>
      </c>
      <c r="DD6" s="28">
        <f>+Cuadro_Utilización_2013!DD149</f>
        <v>332368.6246583772</v>
      </c>
      <c r="DE6" s="28">
        <f>+Cuadro_Utilización_2013!DE149</f>
        <v>115632.83595508405</v>
      </c>
      <c r="DF6" s="28">
        <f>+Cuadro_Utilización_2013!DF149</f>
        <v>8098.3277174685682</v>
      </c>
      <c r="DG6" s="28">
        <f>+Cuadro_Utilización_2013!DG149</f>
        <v>411646.33141875791</v>
      </c>
      <c r="DH6" s="28">
        <f>+Cuadro_Utilización_2013!DH149</f>
        <v>202841.1512880403</v>
      </c>
      <c r="DI6" s="28">
        <f>+Cuadro_Utilización_2013!DI149</f>
        <v>163188.24913545969</v>
      </c>
      <c r="DJ6" s="28">
        <f>+Cuadro_Utilización_2013!DJ149</f>
        <v>70124.254448435939</v>
      </c>
      <c r="DK6" s="28">
        <f>+Cuadro_Utilización_2013!DK149</f>
        <v>563677.20943898801</v>
      </c>
      <c r="DL6" s="28">
        <f>+Cuadro_Utilización_2013!DL149</f>
        <v>74804.340604168203</v>
      </c>
      <c r="DM6" s="28">
        <f>+Cuadro_Utilización_2013!DM149</f>
        <v>59453.781467369437</v>
      </c>
      <c r="DN6" s="28">
        <f>+Cuadro_Utilización_2013!DN149</f>
        <v>170828.94291384329</v>
      </c>
      <c r="DO6" s="28">
        <f>+Cuadro_Utilización_2013!DO149</f>
        <v>113192.76257197677</v>
      </c>
      <c r="DP6" s="28">
        <f>+Cuadro_Utilización_2013!DP149</f>
        <v>65270.072936715565</v>
      </c>
      <c r="DQ6" s="28">
        <f>+Cuadro_Utilización_2013!DQ149</f>
        <v>189708.30423953719</v>
      </c>
      <c r="DR6" s="28">
        <f>+Cuadro_Utilización_2013!DR149</f>
        <v>59039.899855967866</v>
      </c>
      <c r="DS6" s="28">
        <f>+Cuadro_Utilización_2013!DS149</f>
        <v>15031.435530276629</v>
      </c>
      <c r="DT6" s="28">
        <f>+Cuadro_Utilización_2013!DT149</f>
        <v>38760.876685207739</v>
      </c>
      <c r="DU6" s="28">
        <f>+Cuadro_Utilización_2013!DU149</f>
        <v>12877.776030227973</v>
      </c>
      <c r="DV6" s="28">
        <f>+Cuadro_Utilización_2013!DV149</f>
        <v>51801.948537470038</v>
      </c>
      <c r="DW6" s="28">
        <f>+Cuadro_Utilización_2013!DW149</f>
        <v>93.317600969750032</v>
      </c>
      <c r="DX6" s="28">
        <f>+Cuadro_Utilización_2013!DX149</f>
        <v>11272.646426569614</v>
      </c>
      <c r="DY6" s="28">
        <f>+Cuadro_Utilización_2013!DY149</f>
        <v>74214.192974372723</v>
      </c>
      <c r="DZ6" s="28">
        <f>+Cuadro_Utilización_2013!DZ149</f>
        <v>73990.34190703246</v>
      </c>
      <c r="EA6" s="28">
        <f>+Cuadro_Utilización_2013!EA149</f>
        <v>22504.89619553306</v>
      </c>
      <c r="EB6" s="28">
        <f>+Cuadro_Utilización_2013!EB149</f>
        <v>220368.06168469644</v>
      </c>
      <c r="EC6" s="28">
        <f>+Cuadro_Utilización_2013!EC149</f>
        <v>286989.62800860906</v>
      </c>
      <c r="ED6" s="28">
        <f>+Cuadro_Utilización_2013!ED149</f>
        <v>76534.224509041043</v>
      </c>
      <c r="EE6" s="28">
        <f>+Cuadro_Utilización_2013!EE149</f>
        <v>14436.470252967047</v>
      </c>
      <c r="EF6" s="28">
        <f>+Cuadro_Utilización_2013!EF149</f>
        <v>407548.1088041488</v>
      </c>
      <c r="EG6" s="28">
        <f>+Cuadro_Utilización_2013!EG149</f>
        <v>502739.51720670378</v>
      </c>
      <c r="EH6" s="28">
        <f>+Cuadro_Utilización_2013!EH149</f>
        <v>30455.363200442611</v>
      </c>
      <c r="EI6" s="28">
        <f>+Cuadro_Utilización_2013!EI149</f>
        <v>18949.175035983717</v>
      </c>
      <c r="EJ6" s="28">
        <f>+Cuadro_Utilización_2013!EJ149</f>
        <v>30733.566892052026</v>
      </c>
      <c r="EK6" s="28">
        <f>+Cuadro_Utilización_2013!EK149</f>
        <v>84515.519166062979</v>
      </c>
      <c r="EL6" s="28">
        <f>+Cuadro_Utilización_2013!EL149</f>
        <v>97936.216813874387</v>
      </c>
      <c r="EM6" s="28">
        <f>+Cuadro_Utilización_2013!EM149</f>
        <v>32360.596946151039</v>
      </c>
      <c r="EN6" s="28">
        <f>+Cuadro_Utilización_2013!EN149</f>
        <v>4010.9303128558972</v>
      </c>
      <c r="EO6" s="28">
        <f>+Cuadro_Utilización_2013!EO149</f>
        <v>84744.364680630737</v>
      </c>
      <c r="EP6" s="28">
        <f>+Cuadro_Utilización_2013!EP149</f>
        <v>4525.6560533987413</v>
      </c>
      <c r="EQ6" s="28">
        <f>+Cuadro_Utilización_2013!EQ149</f>
        <v>7668.5361582252626</v>
      </c>
      <c r="ER6" s="28">
        <f>+Cuadro_Utilización_2013!ER149</f>
        <v>0</v>
      </c>
      <c r="ES6" s="28">
        <f>SUM(E6:ER6)</f>
        <v>19189190.712977037</v>
      </c>
      <c r="EU6" s="5">
        <f t="shared" si="0"/>
        <v>0</v>
      </c>
      <c r="ALY6"/>
      <c r="ALZ6"/>
      <c r="AMA6"/>
      <c r="AMB6"/>
      <c r="AMC6"/>
      <c r="AMD6"/>
      <c r="AME6"/>
      <c r="AMF6"/>
    </row>
    <row r="7" spans="1:1020" s="5" customFormat="1" ht="16.5" thickBot="1" x14ac:dyDescent="0.3">
      <c r="A7" s="70" t="s">
        <v>629</v>
      </c>
      <c r="B7" s="71"/>
      <c r="C7" s="71" t="s">
        <v>623</v>
      </c>
      <c r="D7" s="72"/>
      <c r="E7" s="54">
        <f>+E5-E6</f>
        <v>7544.6616976641726</v>
      </c>
      <c r="F7" s="54">
        <f t="shared" ref="F7:BQ7" si="1">+F5-F6</f>
        <v>2478.6720017800312</v>
      </c>
      <c r="G7" s="54">
        <f t="shared" si="1"/>
        <v>6518.742750710343</v>
      </c>
      <c r="H7" s="54">
        <f t="shared" si="1"/>
        <v>15375.319687262403</v>
      </c>
      <c r="I7" s="54">
        <f t="shared" si="1"/>
        <v>17492.883720266949</v>
      </c>
      <c r="J7" s="54">
        <f t="shared" si="1"/>
        <v>7768.8770060609304</v>
      </c>
      <c r="K7" s="54">
        <f t="shared" si="1"/>
        <v>13609.219030976141</v>
      </c>
      <c r="L7" s="54">
        <f t="shared" si="1"/>
        <v>15646.343481019197</v>
      </c>
      <c r="M7" s="54">
        <f t="shared" si="1"/>
        <v>26508.671129094982</v>
      </c>
      <c r="N7" s="54">
        <f t="shared" si="1"/>
        <v>29026.890250555167</v>
      </c>
      <c r="O7" s="54">
        <f t="shared" si="1"/>
        <v>25595.440769985726</v>
      </c>
      <c r="P7" s="54">
        <f t="shared" si="1"/>
        <v>12445.843606991784</v>
      </c>
      <c r="Q7" s="54">
        <f t="shared" si="1"/>
        <v>8907.7773702748636</v>
      </c>
      <c r="R7" s="54">
        <f t="shared" si="1"/>
        <v>246904.24561119935</v>
      </c>
      <c r="S7" s="54">
        <f t="shared" si="1"/>
        <v>12490.146167746552</v>
      </c>
      <c r="T7" s="54">
        <f t="shared" si="1"/>
        <v>168674.20457389805</v>
      </c>
      <c r="U7" s="54">
        <f t="shared" si="1"/>
        <v>38067.844337302515</v>
      </c>
      <c r="V7" s="54">
        <f t="shared" si="1"/>
        <v>79765.823547294844</v>
      </c>
      <c r="W7" s="54">
        <f t="shared" si="1"/>
        <v>39940.397894176283</v>
      </c>
      <c r="X7" s="54">
        <f t="shared" si="1"/>
        <v>7727.9428093674551</v>
      </c>
      <c r="Y7" s="54">
        <f t="shared" si="1"/>
        <v>19248.827672356376</v>
      </c>
      <c r="Z7" s="54">
        <f t="shared" si="1"/>
        <v>181381.1462600567</v>
      </c>
      <c r="AA7" s="54">
        <f t="shared" si="1"/>
        <v>39951.769538911358</v>
      </c>
      <c r="AB7" s="54">
        <f t="shared" si="1"/>
        <v>51642.77782631079</v>
      </c>
      <c r="AC7" s="54">
        <f t="shared" si="1"/>
        <v>15137.101879123569</v>
      </c>
      <c r="AD7" s="54">
        <f t="shared" si="1"/>
        <v>73084.318851659045</v>
      </c>
      <c r="AE7" s="54">
        <f t="shared" si="1"/>
        <v>41207.194453947675</v>
      </c>
      <c r="AF7" s="54">
        <f t="shared" si="1"/>
        <v>8544.5592169186366</v>
      </c>
      <c r="AG7" s="54">
        <f t="shared" si="1"/>
        <v>5294.8351309159407</v>
      </c>
      <c r="AH7" s="54">
        <f t="shared" si="1"/>
        <v>81685.275769145548</v>
      </c>
      <c r="AI7" s="54">
        <f t="shared" si="1"/>
        <v>350.02378336877683</v>
      </c>
      <c r="AJ7" s="54">
        <f t="shared" si="1"/>
        <v>1705.8589713616157</v>
      </c>
      <c r="AK7" s="54">
        <f t="shared" si="1"/>
        <v>107136.85837874858</v>
      </c>
      <c r="AL7" s="54">
        <f t="shared" si="1"/>
        <v>149709.8552560861</v>
      </c>
      <c r="AM7" s="54">
        <f t="shared" si="1"/>
        <v>38036.809559815636</v>
      </c>
      <c r="AN7" s="54">
        <f t="shared" si="1"/>
        <v>105020.39456242174</v>
      </c>
      <c r="AO7" s="54">
        <f t="shared" si="1"/>
        <v>97922.68496124557</v>
      </c>
      <c r="AP7" s="54">
        <f t="shared" si="1"/>
        <v>172921.72872739506</v>
      </c>
      <c r="AQ7" s="54">
        <f t="shared" si="1"/>
        <v>50276.149302471793</v>
      </c>
      <c r="AR7" s="54">
        <f t="shared" si="1"/>
        <v>65794.137647632509</v>
      </c>
      <c r="AS7" s="54">
        <f t="shared" si="1"/>
        <v>102802.69473260577</v>
      </c>
      <c r="AT7" s="54">
        <f t="shared" si="1"/>
        <v>57394.772196804552</v>
      </c>
      <c r="AU7" s="54">
        <f t="shared" si="1"/>
        <v>10781.241589513367</v>
      </c>
      <c r="AV7" s="54">
        <f t="shared" si="1"/>
        <v>13062.466345639088</v>
      </c>
      <c r="AW7" s="54">
        <f t="shared" si="1"/>
        <v>52475.963034296379</v>
      </c>
      <c r="AX7" s="54">
        <f t="shared" si="1"/>
        <v>24040.557999886281</v>
      </c>
      <c r="AY7" s="54">
        <f t="shared" si="1"/>
        <v>113127.45033881231</v>
      </c>
      <c r="AZ7" s="54">
        <f t="shared" si="1"/>
        <v>43455.990668650411</v>
      </c>
      <c r="BA7" s="54">
        <f t="shared" si="1"/>
        <v>8483.6350837315676</v>
      </c>
      <c r="BB7" s="54">
        <f t="shared" si="1"/>
        <v>97658.947324745881</v>
      </c>
      <c r="BC7" s="54">
        <f t="shared" si="1"/>
        <v>8211.7956570458391</v>
      </c>
      <c r="BD7" s="54">
        <f t="shared" si="1"/>
        <v>22925.701820450784</v>
      </c>
      <c r="BE7" s="54">
        <f t="shared" si="1"/>
        <v>86138.103413071192</v>
      </c>
      <c r="BF7" s="54">
        <f t="shared" si="1"/>
        <v>7003.7769617319809</v>
      </c>
      <c r="BG7" s="54">
        <f t="shared" si="1"/>
        <v>3411.157448503096</v>
      </c>
      <c r="BH7" s="54">
        <f t="shared" si="1"/>
        <v>44624.427590032159</v>
      </c>
      <c r="BI7" s="54">
        <f t="shared" si="1"/>
        <v>91045.259892674483</v>
      </c>
      <c r="BJ7" s="54">
        <f t="shared" si="1"/>
        <v>106836.4919046123</v>
      </c>
      <c r="BK7" s="54">
        <f t="shared" si="1"/>
        <v>0</v>
      </c>
      <c r="BL7" s="54">
        <f t="shared" si="1"/>
        <v>89613.257768463256</v>
      </c>
      <c r="BM7" s="54">
        <f t="shared" si="1"/>
        <v>2537.9403793818437</v>
      </c>
      <c r="BN7" s="54">
        <f t="shared" si="1"/>
        <v>32060.136531596552</v>
      </c>
      <c r="BO7" s="54">
        <f t="shared" si="1"/>
        <v>64394.817514299168</v>
      </c>
      <c r="BP7" s="54">
        <f t="shared" si="1"/>
        <v>4302.803974440616</v>
      </c>
      <c r="BQ7" s="54">
        <f t="shared" si="1"/>
        <v>55368.513561528714</v>
      </c>
      <c r="BR7" s="54">
        <f t="shared" ref="BR7:EC7" si="2">+BR5-BR6</f>
        <v>48251.935747098367</v>
      </c>
      <c r="BS7" s="54">
        <f t="shared" si="2"/>
        <v>105026.50669651333</v>
      </c>
      <c r="BT7" s="54">
        <f t="shared" si="2"/>
        <v>18964.266071373087</v>
      </c>
      <c r="BU7" s="54">
        <f t="shared" si="2"/>
        <v>18537.072921794017</v>
      </c>
      <c r="BV7" s="54">
        <f t="shared" si="2"/>
        <v>103945.54762165784</v>
      </c>
      <c r="BW7" s="54">
        <f t="shared" si="2"/>
        <v>59312.073705808725</v>
      </c>
      <c r="BX7" s="54">
        <f t="shared" si="2"/>
        <v>89693.797495733714</v>
      </c>
      <c r="BY7" s="54">
        <f t="shared" si="2"/>
        <v>191828.44100389048</v>
      </c>
      <c r="BZ7" s="54">
        <f t="shared" si="2"/>
        <v>25777.151825149525</v>
      </c>
      <c r="CA7" s="54">
        <f t="shared" si="2"/>
        <v>142897.55513278046</v>
      </c>
      <c r="CB7" s="54">
        <f t="shared" si="2"/>
        <v>14388.797535813399</v>
      </c>
      <c r="CC7" s="54">
        <f t="shared" si="2"/>
        <v>1262.011011015567</v>
      </c>
      <c r="CD7" s="54">
        <f t="shared" si="2"/>
        <v>64783.657951696106</v>
      </c>
      <c r="CE7" s="54">
        <f t="shared" si="2"/>
        <v>284773.20403325156</v>
      </c>
      <c r="CF7" s="54">
        <f t="shared" si="2"/>
        <v>71589.766886203783</v>
      </c>
      <c r="CG7" s="54">
        <f t="shared" si="2"/>
        <v>100505.63274471184</v>
      </c>
      <c r="CH7" s="54">
        <f t="shared" si="2"/>
        <v>522053.13391708909</v>
      </c>
      <c r="CI7" s="54">
        <f t="shared" si="2"/>
        <v>134666.82684813961</v>
      </c>
      <c r="CJ7" s="54">
        <f t="shared" si="2"/>
        <v>22730.189214035971</v>
      </c>
      <c r="CK7" s="54">
        <f t="shared" si="2"/>
        <v>100084.52463617637</v>
      </c>
      <c r="CL7" s="54">
        <f t="shared" si="2"/>
        <v>459469.99475982622</v>
      </c>
      <c r="CM7" s="54">
        <f t="shared" si="2"/>
        <v>275285.74292906153</v>
      </c>
      <c r="CN7" s="54">
        <f t="shared" si="2"/>
        <v>59368.290093090676</v>
      </c>
      <c r="CO7" s="54">
        <f t="shared" si="2"/>
        <v>226845.08011863835</v>
      </c>
      <c r="CP7" s="54">
        <f t="shared" si="2"/>
        <v>280701.77867363906</v>
      </c>
      <c r="CQ7" s="54">
        <f t="shared" si="2"/>
        <v>2124753.7007350577</v>
      </c>
      <c r="CR7" s="54">
        <f t="shared" si="2"/>
        <v>239643.89147906538</v>
      </c>
      <c r="CS7" s="54">
        <f t="shared" si="2"/>
        <v>438.4530001499993</v>
      </c>
      <c r="CT7" s="54">
        <f t="shared" si="2"/>
        <v>219769.14706036571</v>
      </c>
      <c r="CU7" s="54">
        <f t="shared" si="2"/>
        <v>206093.19934011143</v>
      </c>
      <c r="CV7" s="54">
        <f t="shared" si="2"/>
        <v>287016.88725018245</v>
      </c>
      <c r="CW7" s="54">
        <f t="shared" si="2"/>
        <v>24840.176884215616</v>
      </c>
      <c r="CX7" s="54">
        <f t="shared" si="2"/>
        <v>26442.80872096209</v>
      </c>
      <c r="CY7" s="54">
        <f t="shared" si="2"/>
        <v>176743.70670515296</v>
      </c>
      <c r="CZ7" s="54">
        <f t="shared" si="2"/>
        <v>38164.046348019328</v>
      </c>
      <c r="DA7" s="54">
        <f t="shared" si="2"/>
        <v>245111.98685675167</v>
      </c>
      <c r="DB7" s="54">
        <f t="shared" si="2"/>
        <v>503539.42214699497</v>
      </c>
      <c r="DC7" s="54">
        <f t="shared" si="2"/>
        <v>61508.502527471857</v>
      </c>
      <c r="DD7" s="54">
        <f t="shared" si="2"/>
        <v>403739.33163059462</v>
      </c>
      <c r="DE7" s="54">
        <f t="shared" si="2"/>
        <v>439125.24983381759</v>
      </c>
      <c r="DF7" s="54">
        <f t="shared" si="2"/>
        <v>31929.827743269012</v>
      </c>
      <c r="DG7" s="54">
        <f t="shared" si="2"/>
        <v>753825.18690059276</v>
      </c>
      <c r="DH7" s="54">
        <f t="shared" si="2"/>
        <v>175197.49791116509</v>
      </c>
      <c r="DI7" s="54">
        <f t="shared" si="2"/>
        <v>186777.91170622382</v>
      </c>
      <c r="DJ7" s="54">
        <f t="shared" si="2"/>
        <v>118590.62733114467</v>
      </c>
      <c r="DK7" s="54">
        <f t="shared" si="2"/>
        <v>2291165.9635776603</v>
      </c>
      <c r="DL7" s="54">
        <f t="shared" si="2"/>
        <v>106590.39192403825</v>
      </c>
      <c r="DM7" s="54">
        <f t="shared" si="2"/>
        <v>103975.72837677726</v>
      </c>
      <c r="DN7" s="54">
        <f t="shared" si="2"/>
        <v>335050.36762779974</v>
      </c>
      <c r="DO7" s="54">
        <f t="shared" si="2"/>
        <v>211354.18083843548</v>
      </c>
      <c r="DP7" s="54">
        <f t="shared" si="2"/>
        <v>54675.779022569513</v>
      </c>
      <c r="DQ7" s="54">
        <f t="shared" si="2"/>
        <v>246354.8997421716</v>
      </c>
      <c r="DR7" s="54">
        <f t="shared" si="2"/>
        <v>166527.29211019131</v>
      </c>
      <c r="DS7" s="54">
        <f t="shared" si="2"/>
        <v>17040.108213893298</v>
      </c>
      <c r="DT7" s="54">
        <f t="shared" si="2"/>
        <v>96575.423746213753</v>
      </c>
      <c r="DU7" s="54">
        <f t="shared" si="2"/>
        <v>32085.875846628405</v>
      </c>
      <c r="DV7" s="54">
        <f t="shared" si="2"/>
        <v>129068.16250611132</v>
      </c>
      <c r="DW7" s="54">
        <f t="shared" si="2"/>
        <v>232.50730188073035</v>
      </c>
      <c r="DX7" s="54">
        <f t="shared" si="2"/>
        <v>113173.47485286211</v>
      </c>
      <c r="DY7" s="54">
        <f t="shared" si="2"/>
        <v>56006.808086044577</v>
      </c>
      <c r="DZ7" s="54">
        <f t="shared" si="2"/>
        <v>181046.65269207017</v>
      </c>
      <c r="EA7" s="54">
        <f t="shared" si="2"/>
        <v>122529.51186891868</v>
      </c>
      <c r="EB7" s="54">
        <f t="shared" si="2"/>
        <v>620873.30263340287</v>
      </c>
      <c r="EC7" s="54">
        <f t="shared" si="2"/>
        <v>597449.22712557623</v>
      </c>
      <c r="ED7" s="54">
        <f t="shared" ref="ED7:ER7" si="3">+ED5-ED6</f>
        <v>533687.83493029699</v>
      </c>
      <c r="EE7" s="54">
        <f t="shared" si="3"/>
        <v>12341.201519849907</v>
      </c>
      <c r="EF7" s="54">
        <f t="shared" si="3"/>
        <v>1935869.9438641898</v>
      </c>
      <c r="EG7" s="54">
        <f t="shared" si="3"/>
        <v>1676426.5398209835</v>
      </c>
      <c r="EH7" s="54">
        <f t="shared" si="3"/>
        <v>23908.297377220828</v>
      </c>
      <c r="EI7" s="54">
        <f t="shared" si="3"/>
        <v>17886.361134748222</v>
      </c>
      <c r="EJ7" s="54">
        <f t="shared" si="3"/>
        <v>74261.869495652471</v>
      </c>
      <c r="EK7" s="54">
        <f t="shared" si="3"/>
        <v>60970.963409284202</v>
      </c>
      <c r="EL7" s="54">
        <f t="shared" si="3"/>
        <v>121049.04383547946</v>
      </c>
      <c r="EM7" s="54">
        <f t="shared" si="3"/>
        <v>64758.613480414759</v>
      </c>
      <c r="EN7" s="54">
        <f t="shared" si="3"/>
        <v>5804.656954366721</v>
      </c>
      <c r="EO7" s="54">
        <f t="shared" si="3"/>
        <v>101137.19321979082</v>
      </c>
      <c r="EP7" s="54">
        <f t="shared" si="3"/>
        <v>5790.5759072859382</v>
      </c>
      <c r="EQ7" s="54">
        <f t="shared" si="3"/>
        <v>11674.672433085128</v>
      </c>
      <c r="ER7" s="54">
        <f t="shared" si="3"/>
        <v>305575.70962193853</v>
      </c>
      <c r="ES7" s="54">
        <f>+ES5-ES6</f>
        <v>23349213.835709371</v>
      </c>
      <c r="EU7" s="5">
        <f t="shared" si="0"/>
        <v>0</v>
      </c>
      <c r="ALY7"/>
      <c r="ALZ7"/>
      <c r="AMA7"/>
      <c r="AMB7"/>
      <c r="AMC7"/>
      <c r="AMD7"/>
      <c r="AME7"/>
      <c r="AMF7"/>
    </row>
    <row r="8" spans="1:1020" s="5" customFormat="1" x14ac:dyDescent="0.25">
      <c r="A8" s="9"/>
      <c r="B8" s="22"/>
      <c r="C8" s="57"/>
      <c r="D8" s="53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>
        <f>SUM(E8:ER8)</f>
        <v>0</v>
      </c>
      <c r="EU8" s="5">
        <f t="shared" si="0"/>
        <v>0</v>
      </c>
      <c r="ALY8"/>
      <c r="ALZ8"/>
      <c r="AMA8"/>
      <c r="AMB8"/>
      <c r="AMC8"/>
      <c r="AMD8"/>
      <c r="AME8"/>
      <c r="AMF8"/>
    </row>
    <row r="9" spans="1:1020" s="5" customFormat="1" x14ac:dyDescent="0.25">
      <c r="A9" s="9"/>
      <c r="B9" s="22"/>
      <c r="C9" s="66" t="s">
        <v>626</v>
      </c>
      <c r="D9" s="67"/>
      <c r="E9" s="28">
        <v>1925.1734512929756</v>
      </c>
      <c r="F9" s="28">
        <v>355.74670752834493</v>
      </c>
      <c r="G9" s="28">
        <v>1718.1160778540841</v>
      </c>
      <c r="H9" s="28">
        <v>6173.734395951672</v>
      </c>
      <c r="I9" s="28">
        <v>2812.9817033379827</v>
      </c>
      <c r="J9" s="28">
        <v>1990.4433488762934</v>
      </c>
      <c r="K9" s="28">
        <v>3471.2492731499838</v>
      </c>
      <c r="L9" s="28">
        <v>2175.6231825383534</v>
      </c>
      <c r="M9" s="28">
        <v>11130.256551684886</v>
      </c>
      <c r="N9" s="28">
        <v>13581.77639783341</v>
      </c>
      <c r="O9" s="28">
        <v>4108.0827319093223</v>
      </c>
      <c r="P9" s="28">
        <v>5961.9170455012963</v>
      </c>
      <c r="Q9" s="28">
        <v>6239.4663351349936</v>
      </c>
      <c r="R9" s="59">
        <v>130066.86061269121</v>
      </c>
      <c r="S9" s="28">
        <v>2792.809952237576</v>
      </c>
      <c r="T9" s="28">
        <v>71908.342760142812</v>
      </c>
      <c r="U9" s="59">
        <v>20126.454362449433</v>
      </c>
      <c r="V9" s="28">
        <v>34503.476612008439</v>
      </c>
      <c r="W9" s="28">
        <v>12178.025526559128</v>
      </c>
      <c r="X9" s="28">
        <v>2227.540001410588</v>
      </c>
      <c r="Y9" s="28">
        <v>9103.531251375407</v>
      </c>
      <c r="Z9" s="28">
        <v>52439.387510459259</v>
      </c>
      <c r="AA9" s="28">
        <v>2889.274463680174</v>
      </c>
      <c r="AB9" s="28">
        <v>11608.863862355685</v>
      </c>
      <c r="AC9" s="28">
        <v>3907.600217847661</v>
      </c>
      <c r="AD9" s="28">
        <v>15214.629285778441</v>
      </c>
      <c r="AE9" s="28">
        <v>10943.801586251842</v>
      </c>
      <c r="AF9" s="28">
        <v>2282.2558129827189</v>
      </c>
      <c r="AG9" s="28">
        <v>2755.9082132005492</v>
      </c>
      <c r="AH9" s="28">
        <v>9398.4346633869118</v>
      </c>
      <c r="AI9" s="28">
        <v>39.955027043260991</v>
      </c>
      <c r="AJ9" s="28">
        <v>146.16962316325422</v>
      </c>
      <c r="AK9" s="28">
        <v>25533.170924658712</v>
      </c>
      <c r="AL9" s="28">
        <v>35689.391800609461</v>
      </c>
      <c r="AM9" s="28">
        <v>14473.042659438379</v>
      </c>
      <c r="AN9" s="28">
        <v>46879.389251889814</v>
      </c>
      <c r="AO9" s="28">
        <v>15579.35642345309</v>
      </c>
      <c r="AP9" s="28">
        <v>47901.505613042391</v>
      </c>
      <c r="AQ9" s="28">
        <v>10141.506678316884</v>
      </c>
      <c r="AR9" s="28">
        <v>22652.891790222839</v>
      </c>
      <c r="AS9" s="28">
        <v>47293.137737890975</v>
      </c>
      <c r="AT9" s="28">
        <v>19449.676056013741</v>
      </c>
      <c r="AU9" s="28">
        <v>4730.4716692666325</v>
      </c>
      <c r="AV9" s="28">
        <v>4236.5845099849757</v>
      </c>
      <c r="AW9" s="28">
        <v>11742.52989184346</v>
      </c>
      <c r="AX9" s="28">
        <v>6685.6032703767796</v>
      </c>
      <c r="AY9" s="28">
        <v>30509.39120830028</v>
      </c>
      <c r="AZ9" s="28">
        <v>12865.055754925808</v>
      </c>
      <c r="BA9" s="28">
        <v>2282.1460872978328</v>
      </c>
      <c r="BB9" s="28">
        <v>27721.034883121451</v>
      </c>
      <c r="BC9" s="28">
        <v>3430.1049086754006</v>
      </c>
      <c r="BD9" s="28">
        <v>6912.3415774802288</v>
      </c>
      <c r="BE9" s="28">
        <v>23316.112483289486</v>
      </c>
      <c r="BF9" s="28">
        <v>2757.7348021643334</v>
      </c>
      <c r="BG9" s="28">
        <v>840.62146984672597</v>
      </c>
      <c r="BH9" s="28">
        <v>16202.704952857055</v>
      </c>
      <c r="BI9" s="28">
        <v>28431.392297587652</v>
      </c>
      <c r="BJ9" s="28">
        <v>41331.481528625147</v>
      </c>
      <c r="BK9" s="28">
        <v>0</v>
      </c>
      <c r="BL9" s="28">
        <v>17003.449567453197</v>
      </c>
      <c r="BM9" s="28">
        <v>531.41328694527226</v>
      </c>
      <c r="BN9" s="28">
        <v>10507.113593434235</v>
      </c>
      <c r="BO9" s="28">
        <v>21720.638237999065</v>
      </c>
      <c r="BP9" s="28">
        <v>1082.779822559188</v>
      </c>
      <c r="BQ9" s="28">
        <v>25501.965056132725</v>
      </c>
      <c r="BR9" s="28">
        <v>17939.194290893396</v>
      </c>
      <c r="BS9" s="28">
        <v>37692.77162703393</v>
      </c>
      <c r="BT9" s="28">
        <v>6228.8837753661383</v>
      </c>
      <c r="BU9" s="28">
        <v>5688.0598306540105</v>
      </c>
      <c r="BV9" s="28">
        <v>27269.583679670282</v>
      </c>
      <c r="BW9" s="28">
        <v>15109.277030334315</v>
      </c>
      <c r="BX9" s="28">
        <v>33409.759413563341</v>
      </c>
      <c r="BY9" s="28">
        <v>60995.616918031068</v>
      </c>
      <c r="BZ9" s="28">
        <v>8106.1893704603763</v>
      </c>
      <c r="CA9" s="28">
        <v>56621.014898474721</v>
      </c>
      <c r="CB9" s="28">
        <v>8031.1717054272458</v>
      </c>
      <c r="CC9" s="28">
        <v>563.720332044163</v>
      </c>
      <c r="CD9" s="28">
        <v>23033.707983686047</v>
      </c>
      <c r="CE9" s="28">
        <v>102247.35919802454</v>
      </c>
      <c r="CF9" s="28">
        <v>23454.768123412672</v>
      </c>
      <c r="CG9" s="28">
        <v>28045.787582593952</v>
      </c>
      <c r="CH9" s="28">
        <v>167973.80510529355</v>
      </c>
      <c r="CI9" s="28">
        <v>40060.997213344221</v>
      </c>
      <c r="CJ9" s="28">
        <v>5738.8786372586119</v>
      </c>
      <c r="CK9" s="28">
        <v>25500.952839578655</v>
      </c>
      <c r="CL9" s="28">
        <v>137927.13252771032</v>
      </c>
      <c r="CM9" s="28">
        <v>134359.8761027244</v>
      </c>
      <c r="CN9" s="28">
        <v>34691.454189963362</v>
      </c>
      <c r="CO9" s="28">
        <v>120565.25774988213</v>
      </c>
      <c r="CP9" s="28">
        <v>104366.81529601991</v>
      </c>
      <c r="CQ9" s="28">
        <v>894532.269638889</v>
      </c>
      <c r="CR9" s="28">
        <v>80583.156127738446</v>
      </c>
      <c r="CS9" s="28">
        <v>170.22544467</v>
      </c>
      <c r="CT9" s="28">
        <v>88515.539862175079</v>
      </c>
      <c r="CU9" s="28">
        <v>23754.233658065419</v>
      </c>
      <c r="CV9" s="28">
        <v>62638.544404235683</v>
      </c>
      <c r="CW9" s="28">
        <v>17378.803203294825</v>
      </c>
      <c r="CX9" s="28">
        <v>12443.012449863292</v>
      </c>
      <c r="CY9" s="28">
        <v>91631.171107643691</v>
      </c>
      <c r="CZ9" s="28">
        <v>19710.959086703846</v>
      </c>
      <c r="DA9" s="28">
        <v>121268.29973550544</v>
      </c>
      <c r="DB9" s="28">
        <v>174010.31368058026</v>
      </c>
      <c r="DC9" s="28">
        <v>32045.572336056248</v>
      </c>
      <c r="DD9" s="28">
        <v>131026.53346594714</v>
      </c>
      <c r="DE9" s="28">
        <v>169544.62798342109</v>
      </c>
      <c r="DF9" s="28">
        <v>0</v>
      </c>
      <c r="DG9" s="28">
        <v>408294.30605807883</v>
      </c>
      <c r="DH9" s="28">
        <v>62860.37800162896</v>
      </c>
      <c r="DI9" s="28">
        <v>37634.519042007145</v>
      </c>
      <c r="DJ9" s="28">
        <v>44073.186484968093</v>
      </c>
      <c r="DK9" s="28">
        <v>108874.08836724222</v>
      </c>
      <c r="DL9" s="28">
        <v>27454.980740771305</v>
      </c>
      <c r="DM9" s="28">
        <v>51061.558163167254</v>
      </c>
      <c r="DN9" s="28">
        <v>202131.14331009449</v>
      </c>
      <c r="DO9" s="28">
        <v>67701.124660499627</v>
      </c>
      <c r="DP9" s="28">
        <v>42271.438529827981</v>
      </c>
      <c r="DQ9" s="28">
        <v>112241.29920762585</v>
      </c>
      <c r="DR9" s="28">
        <v>36881.528735878819</v>
      </c>
      <c r="DS9" s="28">
        <v>4910.8933170073615</v>
      </c>
      <c r="DT9" s="28">
        <v>12193.805740940092</v>
      </c>
      <c r="DU9" s="28">
        <v>4533.3532551236412</v>
      </c>
      <c r="DV9" s="28">
        <v>18325.070973700884</v>
      </c>
      <c r="DW9" s="28">
        <v>44.015716357743649</v>
      </c>
      <c r="DX9" s="28">
        <v>84320.481484483302</v>
      </c>
      <c r="DY9" s="28">
        <v>23330.752930498889</v>
      </c>
      <c r="DZ9" s="28">
        <v>104697.44220645539</v>
      </c>
      <c r="EA9" s="28">
        <v>61000.586444607892</v>
      </c>
      <c r="EB9" s="28">
        <v>382991.12749366387</v>
      </c>
      <c r="EC9" s="28">
        <v>469028.62293823645</v>
      </c>
      <c r="ED9" s="28">
        <v>423428.0899076201</v>
      </c>
      <c r="EE9" s="28">
        <v>9227.9048010421866</v>
      </c>
      <c r="EF9" s="28">
        <v>1409503.0644628375</v>
      </c>
      <c r="EG9" s="28">
        <v>1074109.3148313975</v>
      </c>
      <c r="EH9" s="28">
        <v>7759.7646958317773</v>
      </c>
      <c r="EI9" s="28">
        <v>5257.8338193640939</v>
      </c>
      <c r="EJ9" s="28">
        <v>14986.847313947841</v>
      </c>
      <c r="EK9" s="28">
        <v>20766.461625521159</v>
      </c>
      <c r="EL9" s="28">
        <v>43749.659738104034</v>
      </c>
      <c r="EM9" s="28">
        <v>18062.666014846956</v>
      </c>
      <c r="EN9" s="28">
        <v>2516.2736282453052</v>
      </c>
      <c r="EO9" s="28">
        <v>18210.221876316002</v>
      </c>
      <c r="EP9" s="28">
        <v>3163.5288513545861</v>
      </c>
      <c r="EQ9" s="28">
        <v>2469.5305258096596</v>
      </c>
      <c r="ER9" s="28">
        <v>297163.75491233857</v>
      </c>
      <c r="ES9" s="28">
        <f>SUM(E9:ER9)</f>
        <v>9904219.5467570014</v>
      </c>
      <c r="EU9" s="5">
        <f t="shared" si="0"/>
        <v>0</v>
      </c>
      <c r="ALY9"/>
      <c r="ALZ9"/>
      <c r="AMA9"/>
      <c r="AMB9"/>
      <c r="AMC9"/>
      <c r="AMD9"/>
      <c r="AME9"/>
      <c r="AMF9"/>
    </row>
    <row r="10" spans="1:1020" s="5" customFormat="1" ht="15" customHeight="1" x14ac:dyDescent="0.25">
      <c r="A10" s="9"/>
      <c r="B10" s="22"/>
      <c r="C10" s="66" t="s">
        <v>627</v>
      </c>
      <c r="D10" s="67"/>
      <c r="E10" s="28">
        <v>0</v>
      </c>
      <c r="F10" s="28">
        <v>0</v>
      </c>
      <c r="G10" s="28">
        <v>329.6252664482613</v>
      </c>
      <c r="H10" s="28">
        <v>1001.9175953914989</v>
      </c>
      <c r="I10" s="28">
        <v>515.61381257095934</v>
      </c>
      <c r="J10" s="28">
        <v>264.5055553260471</v>
      </c>
      <c r="K10" s="28">
        <v>689.3208834419363</v>
      </c>
      <c r="L10" s="28">
        <v>223.78834611856121</v>
      </c>
      <c r="M10" s="28">
        <v>381.36977410624337</v>
      </c>
      <c r="N10" s="28">
        <v>465.36923679617621</v>
      </c>
      <c r="O10" s="28">
        <v>869.07935731142356</v>
      </c>
      <c r="P10" s="28">
        <v>946.30587245395441</v>
      </c>
      <c r="Q10" s="28">
        <v>1247.3780309472447</v>
      </c>
      <c r="R10" s="28">
        <v>18521.33629669547</v>
      </c>
      <c r="S10" s="28">
        <v>82.843178795053603</v>
      </c>
      <c r="T10" s="28">
        <v>13355.521215666582</v>
      </c>
      <c r="U10" s="28">
        <v>5639.4765922440811</v>
      </c>
      <c r="V10" s="28">
        <v>804.71997063626884</v>
      </c>
      <c r="W10" s="28">
        <v>1819.5313145533564</v>
      </c>
      <c r="X10" s="28">
        <v>226.46238975423833</v>
      </c>
      <c r="Y10" s="28">
        <v>1804.1394526923657</v>
      </c>
      <c r="Z10" s="28">
        <v>7303.2858046266256</v>
      </c>
      <c r="AA10" s="28">
        <v>514.33875372261537</v>
      </c>
      <c r="AB10" s="28">
        <v>2223.0486944485046</v>
      </c>
      <c r="AC10" s="28">
        <v>717.8293547350338</v>
      </c>
      <c r="AD10" s="28">
        <v>2474.505510666062</v>
      </c>
      <c r="AE10" s="28">
        <v>2072.6965419274175</v>
      </c>
      <c r="AF10" s="28">
        <v>157.63950346678939</v>
      </c>
      <c r="AG10" s="28">
        <v>493.71135115411226</v>
      </c>
      <c r="AH10" s="28">
        <v>2387.2596486925404</v>
      </c>
      <c r="AI10" s="28">
        <v>7.2994285558955498</v>
      </c>
      <c r="AJ10" s="28">
        <v>37.742907195849661</v>
      </c>
      <c r="AK10" s="28">
        <v>5544.2801836275366</v>
      </c>
      <c r="AL10" s="28">
        <v>6474.1581168628827</v>
      </c>
      <c r="AM10" s="28">
        <v>3757.4016644268313</v>
      </c>
      <c r="AN10" s="28">
        <v>8565.3805263600607</v>
      </c>
      <c r="AO10" s="28">
        <v>3362.1274197781177</v>
      </c>
      <c r="AP10" s="28">
        <v>10224.039883106117</v>
      </c>
      <c r="AQ10" s="28">
        <v>1954.7739770170813</v>
      </c>
      <c r="AR10" s="28">
        <v>4144.3762942638414</v>
      </c>
      <c r="AS10" s="28">
        <v>7734.5147205248086</v>
      </c>
      <c r="AT10" s="28">
        <v>4484.583389581745</v>
      </c>
      <c r="AU10" s="28">
        <v>1049.1828460434697</v>
      </c>
      <c r="AV10" s="28">
        <v>1125.2041702750585</v>
      </c>
      <c r="AW10" s="28">
        <v>2622.1272249082795</v>
      </c>
      <c r="AX10" s="28">
        <v>1495.313461837889</v>
      </c>
      <c r="AY10" s="28">
        <v>6590.0008951041091</v>
      </c>
      <c r="AZ10" s="28">
        <v>2672.9466827510278</v>
      </c>
      <c r="BA10" s="28">
        <v>540.93965645128719</v>
      </c>
      <c r="BB10" s="28">
        <v>6441.3197344322198</v>
      </c>
      <c r="BC10" s="28">
        <v>890.08678895664639</v>
      </c>
      <c r="BD10" s="28">
        <v>1374.7057308024584</v>
      </c>
      <c r="BE10" s="28">
        <v>4725.7586835589109</v>
      </c>
      <c r="BF10" s="28">
        <v>575.95442484016621</v>
      </c>
      <c r="BG10" s="28">
        <v>154.9940430166011</v>
      </c>
      <c r="BH10" s="28">
        <v>3929.1989424200769</v>
      </c>
      <c r="BI10" s="28">
        <v>6992.9132238928414</v>
      </c>
      <c r="BJ10" s="28">
        <v>8117.3594077416574</v>
      </c>
      <c r="BK10" s="28">
        <v>0</v>
      </c>
      <c r="BL10" s="28">
        <v>3430.7882456253819</v>
      </c>
      <c r="BM10" s="28">
        <v>129.16086247350211</v>
      </c>
      <c r="BN10" s="28">
        <v>2456.3777430318478</v>
      </c>
      <c r="BO10" s="28">
        <v>4358.7024196392067</v>
      </c>
      <c r="BP10" s="28">
        <v>276.58725174114068</v>
      </c>
      <c r="BQ10" s="28">
        <v>5572.2765304835793</v>
      </c>
      <c r="BR10" s="28">
        <v>4958.9260464271301</v>
      </c>
      <c r="BS10" s="28">
        <v>9402.3316748328834</v>
      </c>
      <c r="BT10" s="28">
        <v>1109.8765244250746</v>
      </c>
      <c r="BU10" s="28">
        <v>1274.4076521248562</v>
      </c>
      <c r="BV10" s="28">
        <v>6127.8634770388207</v>
      </c>
      <c r="BW10" s="28">
        <v>3423.9006105642138</v>
      </c>
      <c r="BX10" s="28">
        <v>6953.408910217544</v>
      </c>
      <c r="BY10" s="28">
        <v>11445.124233272794</v>
      </c>
      <c r="BZ10" s="28">
        <v>1853.3412875378801</v>
      </c>
      <c r="CA10" s="28">
        <v>12640.475044644885</v>
      </c>
      <c r="CB10" s="28">
        <v>1770.0131384861761</v>
      </c>
      <c r="CC10" s="28">
        <v>144.03715365877886</v>
      </c>
      <c r="CD10" s="28">
        <v>3127.0170735039906</v>
      </c>
      <c r="CE10" s="28">
        <v>21223.01387948171</v>
      </c>
      <c r="CF10" s="28">
        <v>5259.0250317257805</v>
      </c>
      <c r="CG10" s="28">
        <v>5274.8729633155226</v>
      </c>
      <c r="CH10" s="28">
        <v>35052.621830861208</v>
      </c>
      <c r="CI10" s="28">
        <v>7636.8190611577638</v>
      </c>
      <c r="CJ10" s="28">
        <v>1094.0011686001931</v>
      </c>
      <c r="CK10" s="28">
        <v>5729.2873987781295</v>
      </c>
      <c r="CL10" s="28">
        <v>27139.107449959763</v>
      </c>
      <c r="CM10" s="28">
        <v>26614.428089730234</v>
      </c>
      <c r="CN10" s="28">
        <v>6476.1372719836536</v>
      </c>
      <c r="CO10" s="28">
        <v>27272.331878207708</v>
      </c>
      <c r="CP10" s="28">
        <v>17090.679418934535</v>
      </c>
      <c r="CQ10" s="28">
        <v>178153.19718005235</v>
      </c>
      <c r="CR10" s="28">
        <v>9569.383622290854</v>
      </c>
      <c r="CS10" s="28">
        <v>36.670187880151289</v>
      </c>
      <c r="CT10" s="28">
        <v>15699.570195625987</v>
      </c>
      <c r="CU10" s="28">
        <v>4793.0197587146722</v>
      </c>
      <c r="CV10" s="28">
        <v>12101.096935080488</v>
      </c>
      <c r="CW10" s="28">
        <v>3357.3989334997559</v>
      </c>
      <c r="CX10" s="28">
        <v>2371.1422227781541</v>
      </c>
      <c r="CY10" s="28">
        <v>18653.419032306163</v>
      </c>
      <c r="CZ10" s="28">
        <v>4340.9373759364435</v>
      </c>
      <c r="DA10" s="28">
        <v>22604.692948987995</v>
      </c>
      <c r="DB10" s="28">
        <v>28008.514131171436</v>
      </c>
      <c r="DC10" s="28">
        <v>6479.0043300295602</v>
      </c>
      <c r="DD10" s="28">
        <v>29957.323828418284</v>
      </c>
      <c r="DE10" s="28">
        <v>29316.780751169597</v>
      </c>
      <c r="DF10" s="28">
        <v>0</v>
      </c>
      <c r="DG10" s="28">
        <v>93237.462463254895</v>
      </c>
      <c r="DH10" s="28">
        <v>13497.855831771318</v>
      </c>
      <c r="DI10" s="28">
        <v>7897.0738722488604</v>
      </c>
      <c r="DJ10" s="28">
        <v>8687.0505763424735</v>
      </c>
      <c r="DK10" s="28">
        <v>22177.707453577179</v>
      </c>
      <c r="DL10" s="28">
        <v>3855.1822232998657</v>
      </c>
      <c r="DM10" s="28">
        <v>7823.8831478446282</v>
      </c>
      <c r="DN10" s="28">
        <v>43737.360106169086</v>
      </c>
      <c r="DO10" s="28">
        <v>11906.384834202667</v>
      </c>
      <c r="DP10" s="28">
        <v>7674.8377197638038</v>
      </c>
      <c r="DQ10" s="28">
        <v>21109.636122020242</v>
      </c>
      <c r="DR10" s="28">
        <v>6188.6141393166909</v>
      </c>
      <c r="DS10" s="28">
        <v>1181.3052780125631</v>
      </c>
      <c r="DT10" s="28">
        <v>3534.9431192634461</v>
      </c>
      <c r="DU10" s="28">
        <v>1314.2038045256238</v>
      </c>
      <c r="DV10" s="28">
        <v>5312.3762117194519</v>
      </c>
      <c r="DW10" s="28">
        <v>12.760007579574731</v>
      </c>
      <c r="DX10" s="28">
        <v>15294.389281192802</v>
      </c>
      <c r="DY10" s="28">
        <v>5533.9551578637147</v>
      </c>
      <c r="DZ10" s="28">
        <v>20933.327139597146</v>
      </c>
      <c r="EA10" s="28">
        <v>13103.097195289291</v>
      </c>
      <c r="EB10" s="28">
        <v>76661.496193551022</v>
      </c>
      <c r="EC10" s="28">
        <v>98551.228008562539</v>
      </c>
      <c r="ED10" s="28">
        <v>100981.66477329055</v>
      </c>
      <c r="EE10" s="28">
        <v>1846.7993390571785</v>
      </c>
      <c r="EF10" s="28">
        <v>256407.40545608351</v>
      </c>
      <c r="EG10" s="28">
        <v>219611.00725689123</v>
      </c>
      <c r="EH10" s="28">
        <v>1597.166266733625</v>
      </c>
      <c r="EI10" s="28">
        <v>1082.2022498814179</v>
      </c>
      <c r="EJ10" s="28">
        <v>3084.6923731311867</v>
      </c>
      <c r="EK10" s="28">
        <v>4274.2909466722504</v>
      </c>
      <c r="EL10" s="28">
        <v>8994.1354220848698</v>
      </c>
      <c r="EM10" s="28">
        <v>2655.4529754722048</v>
      </c>
      <c r="EN10" s="28">
        <v>429.3962340733982</v>
      </c>
      <c r="EO10" s="28">
        <v>2683.6947090901976</v>
      </c>
      <c r="EP10" s="28">
        <v>549.58885924993592</v>
      </c>
      <c r="EQ10" s="28">
        <v>357.24986430102717</v>
      </c>
      <c r="ER10" s="28">
        <v>6497.7738695999997</v>
      </c>
      <c r="ES10" s="28">
        <f>SUM(E10:ER10)</f>
        <v>1905159.0469727113</v>
      </c>
      <c r="EU10" s="5">
        <f t="shared" si="0"/>
        <v>0</v>
      </c>
      <c r="ALY10"/>
      <c r="ALZ10"/>
      <c r="AMA10"/>
      <c r="AMB10"/>
      <c r="AMC10"/>
      <c r="AMD10"/>
      <c r="AME10"/>
      <c r="AMF10"/>
    </row>
    <row r="11" spans="1:1020" s="5" customFormat="1" ht="15" customHeight="1" x14ac:dyDescent="0.25">
      <c r="A11" s="9"/>
      <c r="B11" s="22"/>
      <c r="C11" s="66" t="s">
        <v>628</v>
      </c>
      <c r="D11" s="67"/>
      <c r="E11" s="28">
        <v>65.203953902353405</v>
      </c>
      <c r="F11" s="28">
        <v>31.504856008561376</v>
      </c>
      <c r="G11" s="28">
        <v>140.70641192296037</v>
      </c>
      <c r="H11" s="28">
        <v>610.32844003172715</v>
      </c>
      <c r="I11" s="28">
        <v>322.77514954677542</v>
      </c>
      <c r="J11" s="28">
        <v>148.78221466940386</v>
      </c>
      <c r="K11" s="28">
        <v>238.95702881522112</v>
      </c>
      <c r="L11" s="28">
        <v>170.29191079384168</v>
      </c>
      <c r="M11" s="28">
        <v>333.20220877382025</v>
      </c>
      <c r="N11" s="28">
        <v>406.5924153513937</v>
      </c>
      <c r="O11" s="28">
        <v>655.4284583213929</v>
      </c>
      <c r="P11" s="28">
        <v>418.14775485729257</v>
      </c>
      <c r="Q11" s="28">
        <v>427.91629395192183</v>
      </c>
      <c r="R11" s="28">
        <v>10969.634251886997</v>
      </c>
      <c r="S11" s="28">
        <v>96.291516965667796</v>
      </c>
      <c r="T11" s="28">
        <v>5630.7845550927932</v>
      </c>
      <c r="U11" s="28">
        <v>2009.5025401540681</v>
      </c>
      <c r="V11" s="28">
        <v>1054.3120989071817</v>
      </c>
      <c r="W11" s="28">
        <v>780.60784424182566</v>
      </c>
      <c r="X11" s="28">
        <v>191.21779843726989</v>
      </c>
      <c r="Y11" s="28">
        <v>820.99703302305852</v>
      </c>
      <c r="Z11" s="28">
        <v>3619.1878646655532</v>
      </c>
      <c r="AA11" s="28">
        <v>458.60776346589853</v>
      </c>
      <c r="AB11" s="28">
        <v>1321.5165241274385</v>
      </c>
      <c r="AC11" s="28">
        <v>270.89538586227133</v>
      </c>
      <c r="AD11" s="28">
        <v>1542.9121330993489</v>
      </c>
      <c r="AE11" s="28">
        <v>1963.1956622811108</v>
      </c>
      <c r="AF11" s="28">
        <v>1359.7537777319626</v>
      </c>
      <c r="AG11" s="28">
        <v>266.52988285116578</v>
      </c>
      <c r="AH11" s="28">
        <v>2495.6280014592662</v>
      </c>
      <c r="AI11" s="28">
        <v>11.099673764374732</v>
      </c>
      <c r="AJ11" s="28">
        <v>59.390291234111046</v>
      </c>
      <c r="AK11" s="28">
        <v>3528.0192025840779</v>
      </c>
      <c r="AL11" s="28">
        <v>3623.9173810662214</v>
      </c>
      <c r="AM11" s="28">
        <v>1250.683356953763</v>
      </c>
      <c r="AN11" s="28">
        <v>3801.1841217936021</v>
      </c>
      <c r="AO11" s="28">
        <v>2009.3194282838524</v>
      </c>
      <c r="AP11" s="28">
        <v>9205.3407571226526</v>
      </c>
      <c r="AQ11" s="28">
        <v>1291.6223322202184</v>
      </c>
      <c r="AR11" s="28">
        <v>1849.5160841068798</v>
      </c>
      <c r="AS11" s="28">
        <v>4320.0262143394084</v>
      </c>
      <c r="AT11" s="28">
        <v>2035.7683900549453</v>
      </c>
      <c r="AU11" s="28">
        <v>503.13961762674819</v>
      </c>
      <c r="AV11" s="28">
        <v>417.16069122637941</v>
      </c>
      <c r="AW11" s="28">
        <v>2014.6643677501424</v>
      </c>
      <c r="AX11" s="28">
        <v>444.96468462318927</v>
      </c>
      <c r="AY11" s="28">
        <v>3490.7612238342085</v>
      </c>
      <c r="AZ11" s="28">
        <v>1526.4114163056852</v>
      </c>
      <c r="BA11" s="28">
        <v>182.93678057967236</v>
      </c>
      <c r="BB11" s="28">
        <v>2873.6303511989581</v>
      </c>
      <c r="BC11" s="28">
        <v>345.73385021014872</v>
      </c>
      <c r="BD11" s="28">
        <v>804.75446738036976</v>
      </c>
      <c r="BE11" s="28">
        <v>2750.3677816592553</v>
      </c>
      <c r="BF11" s="28">
        <v>281.20470152839795</v>
      </c>
      <c r="BG11" s="28">
        <v>110.49686651923172</v>
      </c>
      <c r="BH11" s="28">
        <v>1488.8075969428971</v>
      </c>
      <c r="BI11" s="28">
        <v>3376.9566400292424</v>
      </c>
      <c r="BJ11" s="28">
        <v>3404.4737737519763</v>
      </c>
      <c r="BK11" s="28">
        <v>0</v>
      </c>
      <c r="BL11" s="28">
        <v>2028.8643919937122</v>
      </c>
      <c r="BM11" s="28">
        <v>74.704972689043672</v>
      </c>
      <c r="BN11" s="28">
        <v>1165.9858544110641</v>
      </c>
      <c r="BO11" s="28">
        <v>2040.4073078342628</v>
      </c>
      <c r="BP11" s="28">
        <v>166.23317794819667</v>
      </c>
      <c r="BQ11" s="28">
        <v>2117.2040079689882</v>
      </c>
      <c r="BR11" s="28">
        <v>1504.0102737729198</v>
      </c>
      <c r="BS11" s="28">
        <v>4178.2244384399946</v>
      </c>
      <c r="BT11" s="28">
        <v>614.0818372500114</v>
      </c>
      <c r="BU11" s="28">
        <v>656.24706310088197</v>
      </c>
      <c r="BV11" s="28">
        <v>3341.4389406219384</v>
      </c>
      <c r="BW11" s="28">
        <v>2068.784275681468</v>
      </c>
      <c r="BX11" s="28">
        <v>2841.2850610842188</v>
      </c>
      <c r="BY11" s="28">
        <v>5790.9607528829438</v>
      </c>
      <c r="BZ11" s="28">
        <v>620.65181488757173</v>
      </c>
      <c r="CA11" s="28">
        <v>4648.2729628301713</v>
      </c>
      <c r="CB11" s="28">
        <v>826.51005119600677</v>
      </c>
      <c r="CC11" s="28">
        <v>48.756883288417484</v>
      </c>
      <c r="CD11" s="28">
        <v>2051.9866097117342</v>
      </c>
      <c r="CE11" s="28">
        <v>9500.9167950567607</v>
      </c>
      <c r="CF11" s="28">
        <v>1769.7706267473664</v>
      </c>
      <c r="CG11" s="28">
        <v>2690.8007935047931</v>
      </c>
      <c r="CH11" s="28">
        <v>17190.686628008752</v>
      </c>
      <c r="CI11" s="28">
        <v>5341.3219533034708</v>
      </c>
      <c r="CJ11" s="28">
        <v>765.16314082973508</v>
      </c>
      <c r="CK11" s="28">
        <v>1061.6659860055406</v>
      </c>
      <c r="CL11" s="28">
        <v>10577.697375459316</v>
      </c>
      <c r="CM11" s="28">
        <v>10372.38296396941</v>
      </c>
      <c r="CN11" s="28">
        <v>1610.7389609588208</v>
      </c>
      <c r="CO11" s="28">
        <v>9151.5478618569341</v>
      </c>
      <c r="CP11" s="28">
        <v>7468.0206231198999</v>
      </c>
      <c r="CQ11" s="28">
        <v>91080.188496208459</v>
      </c>
      <c r="CR11" s="28">
        <v>5247.872710992775</v>
      </c>
      <c r="CS11" s="28">
        <v>14.910343969848723</v>
      </c>
      <c r="CT11" s="28">
        <v>21262.636979939027</v>
      </c>
      <c r="CU11" s="28">
        <v>6751.3016748185064</v>
      </c>
      <c r="CV11" s="28">
        <v>8895.6097720274902</v>
      </c>
      <c r="CW11" s="28">
        <v>2468.0498736320924</v>
      </c>
      <c r="CX11" s="28">
        <v>1684.611727551322</v>
      </c>
      <c r="CY11" s="28">
        <v>9199.1830296668213</v>
      </c>
      <c r="CZ11" s="28">
        <v>1753.2695683922648</v>
      </c>
      <c r="DA11" s="28">
        <v>16193.057235684257</v>
      </c>
      <c r="DB11" s="28">
        <v>16430.342651481114</v>
      </c>
      <c r="DC11" s="28">
        <v>2675.9140700729477</v>
      </c>
      <c r="DD11" s="28">
        <v>36629.672182609094</v>
      </c>
      <c r="DE11" s="28">
        <v>11572.172335231371</v>
      </c>
      <c r="DF11" s="28">
        <v>0</v>
      </c>
      <c r="DG11" s="28">
        <v>30020.114575751024</v>
      </c>
      <c r="DH11" s="28">
        <v>6225.1730799459556</v>
      </c>
      <c r="DI11" s="28">
        <v>3523.1082258388387</v>
      </c>
      <c r="DJ11" s="28">
        <v>3814.3071025652098</v>
      </c>
      <c r="DK11" s="28">
        <v>74699.706428464298</v>
      </c>
      <c r="DL11" s="28">
        <v>2030.8383022951566</v>
      </c>
      <c r="DM11" s="28">
        <v>3402.5427546749729</v>
      </c>
      <c r="DN11" s="28">
        <v>13999.459509314793</v>
      </c>
      <c r="DO11" s="28">
        <v>4868.0564023552761</v>
      </c>
      <c r="DP11" s="28">
        <v>1450.4096023024915</v>
      </c>
      <c r="DQ11" s="28">
        <v>9255.2446842724657</v>
      </c>
      <c r="DR11" s="28">
        <v>2604.2447559111583</v>
      </c>
      <c r="DS11" s="28">
        <v>462.84273515824538</v>
      </c>
      <c r="DT11" s="28">
        <v>3010.0983084369809</v>
      </c>
      <c r="DU11" s="28">
        <v>1119.0795765246394</v>
      </c>
      <c r="DV11" s="28">
        <v>4523.6299734320692</v>
      </c>
      <c r="DW11" s="28">
        <v>10.865486638699851</v>
      </c>
      <c r="DX11" s="28">
        <v>5198.1437450966196</v>
      </c>
      <c r="DY11" s="28">
        <v>1929.2601933991227</v>
      </c>
      <c r="DZ11" s="28">
        <v>7680.3507369429135</v>
      </c>
      <c r="EA11" s="28">
        <v>5046.7447689140699</v>
      </c>
      <c r="EB11" s="28">
        <v>31005.514342593367</v>
      </c>
      <c r="EC11" s="28">
        <v>5937.1012531463793</v>
      </c>
      <c r="ED11" s="28">
        <v>1854.5887201099999</v>
      </c>
      <c r="EE11" s="28">
        <v>384.8145297305449</v>
      </c>
      <c r="EF11" s="28">
        <v>8728.0336596267243</v>
      </c>
      <c r="EG11" s="28">
        <v>29858.369682435005</v>
      </c>
      <c r="EH11" s="28">
        <v>572.67438933065864</v>
      </c>
      <c r="EI11" s="28">
        <v>388.03068001840512</v>
      </c>
      <c r="EJ11" s="28">
        <v>1106.036583572838</v>
      </c>
      <c r="EK11" s="28">
        <v>1532.5749163943078</v>
      </c>
      <c r="EL11" s="28">
        <v>2925.8939565232449</v>
      </c>
      <c r="EM11" s="28">
        <v>1332.5782026398133</v>
      </c>
      <c r="EN11" s="28">
        <v>198.64219248476283</v>
      </c>
      <c r="EO11" s="28">
        <v>1659.3149010199077</v>
      </c>
      <c r="EP11" s="28">
        <v>310.63282032839709</v>
      </c>
      <c r="EQ11" s="28">
        <v>163.58735391926297</v>
      </c>
      <c r="ER11" s="28">
        <v>1914.18084</v>
      </c>
      <c r="ES11" s="28">
        <f>SUM(E11:ER11)</f>
        <v>716714.6707866909</v>
      </c>
      <c r="EU11" s="5">
        <f t="shared" si="0"/>
        <v>0</v>
      </c>
      <c r="ALY11"/>
      <c r="ALZ11"/>
      <c r="AMA11"/>
      <c r="AMB11"/>
      <c r="AMC11"/>
      <c r="AMD11"/>
      <c r="AME11"/>
      <c r="AMF11"/>
    </row>
    <row r="12" spans="1:1020" s="5" customFormat="1" ht="15.75" customHeight="1" x14ac:dyDescent="0.25">
      <c r="A12" s="9"/>
      <c r="B12" s="22"/>
      <c r="C12" s="66" t="s">
        <v>646</v>
      </c>
      <c r="D12" s="67"/>
      <c r="E12" s="60">
        <f t="shared" ref="E12:BP12" si="4">+E7-E13-E9-E10-E11</f>
        <v>152.13244870638357</v>
      </c>
      <c r="F12" s="60">
        <f t="shared" si="4"/>
        <v>81.902371045627945</v>
      </c>
      <c r="G12" s="60">
        <f t="shared" si="4"/>
        <v>3488.7167314480703</v>
      </c>
      <c r="H12" s="60">
        <f t="shared" si="4"/>
        <v>1509.7574272172851</v>
      </c>
      <c r="I12" s="60">
        <f t="shared" si="4"/>
        <v>13797.42906217259</v>
      </c>
      <c r="J12" s="60">
        <f t="shared" si="4"/>
        <v>3015.9425010713662</v>
      </c>
      <c r="K12" s="60">
        <f t="shared" si="4"/>
        <v>6929.0133587222481</v>
      </c>
      <c r="L12" s="60">
        <f t="shared" si="4"/>
        <v>7693.1359631506675</v>
      </c>
      <c r="M12" s="60">
        <f t="shared" si="4"/>
        <v>3229.6781391427608</v>
      </c>
      <c r="N12" s="60">
        <f t="shared" si="4"/>
        <v>620.52997592151507</v>
      </c>
      <c r="O12" s="60">
        <f t="shared" si="4"/>
        <v>11010.321964897583</v>
      </c>
      <c r="P12" s="60">
        <f t="shared" si="4"/>
        <v>2819.5047465771627</v>
      </c>
      <c r="Q12" s="60">
        <f t="shared" si="4"/>
        <v>993.01671024070345</v>
      </c>
      <c r="R12" s="60">
        <f t="shared" si="4"/>
        <v>79541.403895739088</v>
      </c>
      <c r="S12" s="60">
        <f t="shared" si="4"/>
        <v>1579.4983173562302</v>
      </c>
      <c r="T12" s="60">
        <f t="shared" si="4"/>
        <v>73629.734935849629</v>
      </c>
      <c r="U12" s="60">
        <f t="shared" si="4"/>
        <v>1331.1784697472165</v>
      </c>
      <c r="V12" s="60">
        <f t="shared" si="4"/>
        <v>5108.8124981225828</v>
      </c>
      <c r="W12" s="60">
        <f t="shared" si="4"/>
        <v>10084.046391503358</v>
      </c>
      <c r="X12" s="60">
        <f t="shared" si="4"/>
        <v>1206.3641134369166</v>
      </c>
      <c r="Y12" s="60">
        <f t="shared" si="4"/>
        <v>2617.6226564734147</v>
      </c>
      <c r="Z12" s="60">
        <f t="shared" si="4"/>
        <v>84244.787816919357</v>
      </c>
      <c r="AA12" s="60">
        <f t="shared" si="4"/>
        <v>30588.330002185376</v>
      </c>
      <c r="AB12" s="60">
        <f t="shared" si="4"/>
        <v>27584.781210673154</v>
      </c>
      <c r="AC12" s="60">
        <f t="shared" si="4"/>
        <v>5463.1998142325656</v>
      </c>
      <c r="AD12" s="60">
        <f t="shared" si="4"/>
        <v>43518.557061993124</v>
      </c>
      <c r="AE12" s="60">
        <f t="shared" si="4"/>
        <v>13919.486145242639</v>
      </c>
      <c r="AF12" s="60">
        <f t="shared" si="4"/>
        <v>1068.4444577569511</v>
      </c>
      <c r="AG12" s="60">
        <f t="shared" si="4"/>
        <v>935.75907505125031</v>
      </c>
      <c r="AH12" s="60">
        <f t="shared" si="4"/>
        <v>61043.133766132298</v>
      </c>
      <c r="AI12" s="60">
        <f t="shared" si="4"/>
        <v>155.42289420162467</v>
      </c>
      <c r="AJ12" s="60">
        <f t="shared" si="4"/>
        <v>236.88940629161863</v>
      </c>
      <c r="AK12" s="60">
        <f t="shared" si="4"/>
        <v>69054.334438367412</v>
      </c>
      <c r="AL12" s="60">
        <f t="shared" si="4"/>
        <v>100104.00892271059</v>
      </c>
      <c r="AM12" s="60">
        <f t="shared" si="4"/>
        <v>18555.681878996664</v>
      </c>
      <c r="AN12" s="60">
        <f t="shared" si="4"/>
        <v>38766.042785455924</v>
      </c>
      <c r="AO12" s="60">
        <f t="shared" si="4"/>
        <v>76971.881689730508</v>
      </c>
      <c r="AP12" s="60">
        <f t="shared" si="4"/>
        <v>93735.342428719916</v>
      </c>
      <c r="AQ12" s="60">
        <f t="shared" si="4"/>
        <v>36888.246314917604</v>
      </c>
      <c r="AR12" s="60">
        <f t="shared" si="4"/>
        <v>37136.299790176949</v>
      </c>
      <c r="AS12" s="60">
        <f t="shared" si="4"/>
        <v>39244.005530486953</v>
      </c>
      <c r="AT12" s="60">
        <f t="shared" si="4"/>
        <v>31048.83602135627</v>
      </c>
      <c r="AU12" s="60">
        <f t="shared" si="4"/>
        <v>3662.3022474935688</v>
      </c>
      <c r="AV12" s="60">
        <f t="shared" si="4"/>
        <v>7283.5169741526743</v>
      </c>
      <c r="AW12" s="60">
        <f t="shared" si="4"/>
        <v>36096.641549794498</v>
      </c>
      <c r="AX12" s="60">
        <f t="shared" si="4"/>
        <v>15414.676583048424</v>
      </c>
      <c r="AY12" s="60">
        <f t="shared" si="4"/>
        <v>71495.709815008842</v>
      </c>
      <c r="AZ12" s="60">
        <f t="shared" si="4"/>
        <v>26166.990306434946</v>
      </c>
      <c r="BA12" s="60">
        <f t="shared" si="4"/>
        <v>5477.6125594027744</v>
      </c>
      <c r="BB12" s="60">
        <f t="shared" si="4"/>
        <v>60622.962355993252</v>
      </c>
      <c r="BC12" s="60">
        <f t="shared" si="4"/>
        <v>3540.3069098028705</v>
      </c>
      <c r="BD12" s="60">
        <f t="shared" si="4"/>
        <v>3420.666818605464</v>
      </c>
      <c r="BE12" s="60">
        <f t="shared" si="4"/>
        <v>19637.339978981072</v>
      </c>
      <c r="BF12" s="60">
        <f t="shared" si="4"/>
        <v>1767.2506166044809</v>
      </c>
      <c r="BG12" s="60">
        <f t="shared" si="4"/>
        <v>405.04961723888675</v>
      </c>
      <c r="BH12" s="60">
        <f t="shared" si="4"/>
        <v>14113.451769909097</v>
      </c>
      <c r="BI12" s="60">
        <f t="shared" si="4"/>
        <v>50918.157092303663</v>
      </c>
      <c r="BJ12" s="60">
        <f t="shared" si="4"/>
        <v>29265.055402659171</v>
      </c>
      <c r="BK12" s="60">
        <f t="shared" si="4"/>
        <v>0</v>
      </c>
      <c r="BL12" s="60">
        <f t="shared" si="4"/>
        <v>67150.155563390959</v>
      </c>
      <c r="BM12" s="60">
        <f t="shared" si="4"/>
        <v>1802.6612572740255</v>
      </c>
      <c r="BN12" s="60">
        <f t="shared" si="4"/>
        <v>17930.659340719405</v>
      </c>
      <c r="BO12" s="60">
        <f t="shared" si="4"/>
        <v>32710.764054179781</v>
      </c>
      <c r="BP12" s="60">
        <f t="shared" si="4"/>
        <v>2777.2037221920909</v>
      </c>
      <c r="BQ12" s="60">
        <f t="shared" ref="BQ12:EB12" si="5">+BQ7-BQ13-BQ9-BQ10-BQ11</f>
        <v>22177.067966943421</v>
      </c>
      <c r="BR12" s="60">
        <f t="shared" si="5"/>
        <v>21809.945067697143</v>
      </c>
      <c r="BS12" s="60">
        <f t="shared" si="5"/>
        <v>53753.178956206524</v>
      </c>
      <c r="BT12" s="60">
        <f t="shared" si="5"/>
        <v>11011.423934331862</v>
      </c>
      <c r="BU12" s="60">
        <f t="shared" si="5"/>
        <v>10112.812102516908</v>
      </c>
      <c r="BV12" s="60">
        <f t="shared" si="5"/>
        <v>67077.844017225085</v>
      </c>
      <c r="BW12" s="60">
        <f t="shared" si="5"/>
        <v>37894.235757594695</v>
      </c>
      <c r="BX12" s="60">
        <f t="shared" si="5"/>
        <v>39932.20786412117</v>
      </c>
      <c r="BY12" s="60">
        <f t="shared" si="5"/>
        <v>113596.73909970367</v>
      </c>
      <c r="BZ12" s="60">
        <f t="shared" si="5"/>
        <v>15196.969352263699</v>
      </c>
      <c r="CA12" s="60">
        <f t="shared" si="5"/>
        <v>68987.792226830672</v>
      </c>
      <c r="CB12" s="60">
        <f t="shared" si="5"/>
        <v>3761.1026407039703</v>
      </c>
      <c r="CC12" s="60">
        <f t="shared" si="5"/>
        <v>505.49664202420763</v>
      </c>
      <c r="CD12" s="60">
        <f t="shared" si="5"/>
        <v>11413.697325235931</v>
      </c>
      <c r="CE12" s="60">
        <f t="shared" si="5"/>
        <v>151580.41903360354</v>
      </c>
      <c r="CF12" s="60">
        <f t="shared" si="5"/>
        <v>33871.474927115494</v>
      </c>
      <c r="CG12" s="60">
        <f t="shared" si="5"/>
        <v>50941.380554826239</v>
      </c>
      <c r="CH12" s="60">
        <f t="shared" si="5"/>
        <v>301836.02035292564</v>
      </c>
      <c r="CI12" s="60">
        <f t="shared" si="5"/>
        <v>78420.748207939163</v>
      </c>
      <c r="CJ12" s="60">
        <f t="shared" si="5"/>
        <v>14672.740783114388</v>
      </c>
      <c r="CK12" s="60">
        <f t="shared" si="5"/>
        <v>66853.634482327354</v>
      </c>
      <c r="CL12" s="60">
        <f t="shared" si="5"/>
        <v>264870.31855723122</v>
      </c>
      <c r="CM12" s="60">
        <f t="shared" si="5"/>
        <v>86221.50106272586</v>
      </c>
      <c r="CN12" s="60">
        <f t="shared" si="5"/>
        <v>16589.959670184839</v>
      </c>
      <c r="CO12" s="60">
        <f t="shared" si="5"/>
        <v>69855.94262869157</v>
      </c>
      <c r="CP12" s="60">
        <f t="shared" si="5"/>
        <v>136265.11168317802</v>
      </c>
      <c r="CQ12" s="60">
        <f t="shared" si="5"/>
        <v>750558.75556938141</v>
      </c>
      <c r="CR12" s="60">
        <f t="shared" si="5"/>
        <v>22273.200722448208</v>
      </c>
      <c r="CS12" s="60">
        <f t="shared" si="5"/>
        <v>216.6470236299993</v>
      </c>
      <c r="CT12" s="60">
        <f t="shared" si="5"/>
        <v>51496.642417772717</v>
      </c>
      <c r="CU12" s="60">
        <f t="shared" si="5"/>
        <v>17288.351904641047</v>
      </c>
      <c r="CV12" s="60">
        <f t="shared" si="5"/>
        <v>159822.6533402054</v>
      </c>
      <c r="CW12" s="60">
        <f t="shared" si="5"/>
        <v>1635.9248737889429</v>
      </c>
      <c r="CX12" s="60">
        <f t="shared" si="5"/>
        <v>9944.042320769322</v>
      </c>
      <c r="CY12" s="60">
        <f t="shared" si="5"/>
        <v>56954.023110010923</v>
      </c>
      <c r="CZ12" s="60">
        <f t="shared" si="5"/>
        <v>11454.847187092397</v>
      </c>
      <c r="DA12" s="60">
        <f t="shared" si="5"/>
        <v>80156.280208958837</v>
      </c>
      <c r="DB12" s="60">
        <f t="shared" si="5"/>
        <v>262437.98135909461</v>
      </c>
      <c r="DC12" s="60">
        <f t="shared" si="5"/>
        <v>20308.011791313103</v>
      </c>
      <c r="DD12" s="60">
        <f t="shared" si="5"/>
        <v>206125.80215362011</v>
      </c>
      <c r="DE12" s="60">
        <f t="shared" si="5"/>
        <v>203242.85305671464</v>
      </c>
      <c r="DF12" s="60">
        <f t="shared" si="5"/>
        <v>31929.827743269012</v>
      </c>
      <c r="DG12" s="60">
        <f t="shared" si="5"/>
        <v>222273.303803508</v>
      </c>
      <c r="DH12" s="60">
        <f t="shared" si="5"/>
        <v>92614.090997818843</v>
      </c>
      <c r="DI12" s="60">
        <f t="shared" si="5"/>
        <v>137723.21056612898</v>
      </c>
      <c r="DJ12" s="60">
        <f t="shared" si="5"/>
        <v>53435.887652335899</v>
      </c>
      <c r="DK12" s="60">
        <f t="shared" si="5"/>
        <v>2034353.7374087579</v>
      </c>
      <c r="DL12" s="60">
        <f t="shared" si="5"/>
        <v>24685.922903615141</v>
      </c>
      <c r="DM12" s="60">
        <f t="shared" si="5"/>
        <v>14286.594039268346</v>
      </c>
      <c r="DN12" s="60">
        <f t="shared" si="5"/>
        <v>57304.875917642363</v>
      </c>
      <c r="DO12" s="60">
        <f t="shared" si="5"/>
        <v>94355.555358147423</v>
      </c>
      <c r="DP12" s="60">
        <f t="shared" si="5"/>
        <v>1848.4851287762783</v>
      </c>
      <c r="DQ12" s="60">
        <f t="shared" si="5"/>
        <v>88354.225134533684</v>
      </c>
      <c r="DR12" s="60">
        <f t="shared" si="5"/>
        <v>78845.92214578214</v>
      </c>
      <c r="DS12" s="60">
        <f t="shared" si="5"/>
        <v>4792.1397850876856</v>
      </c>
      <c r="DT12" s="60">
        <f t="shared" si="5"/>
        <v>70410.177225148742</v>
      </c>
      <c r="DU12" s="60">
        <f t="shared" si="5"/>
        <v>22358.288905569119</v>
      </c>
      <c r="DV12" s="60">
        <f t="shared" si="5"/>
        <v>89746.558592653324</v>
      </c>
      <c r="DW12" s="60">
        <f t="shared" si="5"/>
        <v>138.05917848354341</v>
      </c>
      <c r="DX12" s="60">
        <f t="shared" si="5"/>
        <v>8360.4603420893909</v>
      </c>
      <c r="DY12" s="60">
        <f t="shared" si="5"/>
        <v>17269.509162594099</v>
      </c>
      <c r="DZ12" s="60">
        <f t="shared" si="5"/>
        <v>44896.1091335772</v>
      </c>
      <c r="EA12" s="60">
        <f t="shared" si="5"/>
        <v>23027.459720733044</v>
      </c>
      <c r="EB12" s="60">
        <f t="shared" si="5"/>
        <v>98486.068572808566</v>
      </c>
      <c r="EC12" s="60">
        <f t="shared" ref="EC12:EQ12" si="6">+EC7-EC13-EC9-EC10-EC11</f>
        <v>23932.27492563086</v>
      </c>
      <c r="ED12" s="60">
        <f t="shared" si="6"/>
        <v>7423.4915292763308</v>
      </c>
      <c r="EE12" s="60">
        <f t="shared" si="6"/>
        <v>881.68285001999664</v>
      </c>
      <c r="EF12" s="60">
        <f t="shared" si="6"/>
        <v>191740.51317715095</v>
      </c>
      <c r="EG12" s="60">
        <f t="shared" si="6"/>
        <v>120302.07503873907</v>
      </c>
      <c r="EH12" s="60">
        <f t="shared" si="6"/>
        <v>10637.933222096173</v>
      </c>
      <c r="EI12" s="60">
        <f t="shared" si="6"/>
        <v>7878.3102178366107</v>
      </c>
      <c r="EJ12" s="60">
        <f t="shared" si="6"/>
        <v>45735.077635176676</v>
      </c>
      <c r="EK12" s="60">
        <f t="shared" si="6"/>
        <v>21442.934861314065</v>
      </c>
      <c r="EL12" s="60">
        <f t="shared" si="6"/>
        <v>65379.35471876731</v>
      </c>
      <c r="EM12" s="60">
        <f t="shared" si="6"/>
        <v>3743.3316132758887</v>
      </c>
      <c r="EN12" s="60">
        <f t="shared" si="6"/>
        <v>2660.3448995632548</v>
      </c>
      <c r="EO12" s="60">
        <f t="shared" si="6"/>
        <v>16380.805492875417</v>
      </c>
      <c r="EP12" s="60">
        <f t="shared" si="6"/>
        <v>1766.8253763530192</v>
      </c>
      <c r="EQ12" s="60">
        <f t="shared" si="6"/>
        <v>3521.2251530099866</v>
      </c>
      <c r="ER12" s="33">
        <f>+ER7-ER13-ER9-ER10-ER11+0.0010001</f>
        <v>9.1009997226026615E-4</v>
      </c>
      <c r="ES12" s="28">
        <f>SUM(E12:ER12)</f>
        <v>8950410.7816415466</v>
      </c>
      <c r="EU12" s="5">
        <f t="shared" si="0"/>
        <v>0</v>
      </c>
      <c r="ALY12"/>
      <c r="ALZ12"/>
      <c r="AMA12"/>
      <c r="AMB12"/>
      <c r="AMC12"/>
      <c r="AMD12"/>
      <c r="AME12"/>
      <c r="AMF12"/>
    </row>
    <row r="13" spans="1:1020" s="5" customFormat="1" ht="15.75" thickBot="1" x14ac:dyDescent="0.3">
      <c r="A13" s="9"/>
      <c r="B13" s="22"/>
      <c r="C13" s="66" t="s">
        <v>647</v>
      </c>
      <c r="D13" s="67"/>
      <c r="E13" s="28">
        <v>5402.15184376246</v>
      </c>
      <c r="F13" s="28">
        <v>2009.518067197497</v>
      </c>
      <c r="G13" s="28">
        <v>841.5782630369664</v>
      </c>
      <c r="H13" s="28">
        <v>6079.5818286702197</v>
      </c>
      <c r="I13" s="28">
        <v>44.083992638644879</v>
      </c>
      <c r="J13" s="28">
        <v>2349.2033861178197</v>
      </c>
      <c r="K13" s="28">
        <v>2280.6784868467516</v>
      </c>
      <c r="L13" s="28">
        <v>5383.5040784177745</v>
      </c>
      <c r="M13" s="28">
        <v>11434.164455387272</v>
      </c>
      <c r="N13" s="28">
        <v>13952.622224652672</v>
      </c>
      <c r="O13" s="28">
        <v>8952.5282575460042</v>
      </c>
      <c r="P13" s="28">
        <v>2299.9681876020791</v>
      </c>
      <c r="Q13" s="28">
        <v>0</v>
      </c>
      <c r="R13" s="28">
        <v>7805.0105541866042</v>
      </c>
      <c r="S13" s="28">
        <v>7938.7032023920247</v>
      </c>
      <c r="T13" s="28">
        <v>4149.8211071462438</v>
      </c>
      <c r="U13" s="28">
        <v>8961.2323727077182</v>
      </c>
      <c r="V13" s="28">
        <v>38294.502367620371</v>
      </c>
      <c r="W13" s="28">
        <v>15078.186817318614</v>
      </c>
      <c r="X13" s="28">
        <v>3876.3585063284422</v>
      </c>
      <c r="Y13" s="28">
        <v>4902.5372787921306</v>
      </c>
      <c r="Z13" s="59">
        <v>33774.497263385907</v>
      </c>
      <c r="AA13" s="28">
        <v>5501.2185558572974</v>
      </c>
      <c r="AB13" s="28">
        <v>8904.5675347060078</v>
      </c>
      <c r="AC13" s="28">
        <v>4777.5771064460369</v>
      </c>
      <c r="AD13" s="28">
        <v>10333.714860122062</v>
      </c>
      <c r="AE13" s="28">
        <v>12308.014518244667</v>
      </c>
      <c r="AF13" s="28">
        <v>3676.4656649802146</v>
      </c>
      <c r="AG13" s="28">
        <v>842.92660865886342</v>
      </c>
      <c r="AH13" s="28">
        <v>6360.8196894745297</v>
      </c>
      <c r="AI13" s="28">
        <v>136.24675980362088</v>
      </c>
      <c r="AJ13" s="28">
        <v>1225.6667434767821</v>
      </c>
      <c r="AK13" s="28">
        <v>3477.0536295108423</v>
      </c>
      <c r="AL13" s="28">
        <v>3818.3790348369503</v>
      </c>
      <c r="AM13" s="28">
        <v>0</v>
      </c>
      <c r="AN13" s="28">
        <v>7008.3978769223504</v>
      </c>
      <c r="AO13" s="28">
        <v>0</v>
      </c>
      <c r="AP13" s="28">
        <v>11855.500045403982</v>
      </c>
      <c r="AQ13" s="28">
        <v>0</v>
      </c>
      <c r="AR13" s="28">
        <v>11.053688861991951</v>
      </c>
      <c r="AS13" s="28">
        <v>4211.0105293636316</v>
      </c>
      <c r="AT13" s="28">
        <v>375.90833979785708</v>
      </c>
      <c r="AU13" s="28">
        <v>836.1452090829473</v>
      </c>
      <c r="AV13" s="28">
        <v>0</v>
      </c>
      <c r="AW13" s="28">
        <v>0</v>
      </c>
      <c r="AX13" s="28">
        <v>0</v>
      </c>
      <c r="AY13" s="28">
        <v>1041.587196564873</v>
      </c>
      <c r="AZ13" s="28">
        <v>224.58650823294792</v>
      </c>
      <c r="BA13" s="28">
        <v>0</v>
      </c>
      <c r="BB13" s="28">
        <v>0</v>
      </c>
      <c r="BC13" s="28">
        <v>5.5631994007733638</v>
      </c>
      <c r="BD13" s="28">
        <v>10413.233226182263</v>
      </c>
      <c r="BE13" s="28">
        <v>35708.524485582471</v>
      </c>
      <c r="BF13" s="28">
        <v>1621.632416594603</v>
      </c>
      <c r="BG13" s="28">
        <v>1899.9954518816505</v>
      </c>
      <c r="BH13" s="28">
        <v>8890.2643279030308</v>
      </c>
      <c r="BI13" s="28">
        <v>1325.8406388610933</v>
      </c>
      <c r="BJ13" s="28">
        <v>24718.121791834343</v>
      </c>
      <c r="BK13" s="28">
        <v>0</v>
      </c>
      <c r="BL13" s="28">
        <v>0</v>
      </c>
      <c r="BM13" s="28">
        <v>0</v>
      </c>
      <c r="BN13" s="28">
        <v>0</v>
      </c>
      <c r="BO13" s="28">
        <v>3564.3054946468528</v>
      </c>
      <c r="BP13" s="28">
        <v>0</v>
      </c>
      <c r="BQ13" s="28">
        <v>0</v>
      </c>
      <c r="BR13" s="28">
        <v>2039.8600683077721</v>
      </c>
      <c r="BS13" s="28">
        <v>0</v>
      </c>
      <c r="BT13" s="28">
        <v>0</v>
      </c>
      <c r="BU13" s="28">
        <v>805.54627339736294</v>
      </c>
      <c r="BV13" s="28">
        <v>128.81750710171431</v>
      </c>
      <c r="BW13" s="28">
        <v>815.87603163403742</v>
      </c>
      <c r="BX13" s="28">
        <v>6557.1362467474391</v>
      </c>
      <c r="BY13" s="28">
        <v>0</v>
      </c>
      <c r="BZ13" s="28">
        <v>0</v>
      </c>
      <c r="CA13" s="28">
        <v>0</v>
      </c>
      <c r="CB13" s="28">
        <v>0</v>
      </c>
      <c r="CC13" s="28">
        <v>0</v>
      </c>
      <c r="CD13" s="28">
        <v>25157.248959558405</v>
      </c>
      <c r="CE13" s="28">
        <v>221.49512708504213</v>
      </c>
      <c r="CF13" s="28">
        <v>7234.728177202468</v>
      </c>
      <c r="CG13" s="28">
        <v>13552.790850471323</v>
      </c>
      <c r="CH13" s="28">
        <v>0</v>
      </c>
      <c r="CI13" s="28">
        <v>3206.9404123949962</v>
      </c>
      <c r="CJ13" s="28">
        <v>459.40548423304244</v>
      </c>
      <c r="CK13" s="28">
        <v>938.98392948667856</v>
      </c>
      <c r="CL13" s="28">
        <v>18955.738849465564</v>
      </c>
      <c r="CM13" s="28">
        <v>17717.554709911616</v>
      </c>
      <c r="CN13" s="28">
        <v>0</v>
      </c>
      <c r="CO13" s="28">
        <v>0</v>
      </c>
      <c r="CP13" s="28">
        <v>15511.151652386705</v>
      </c>
      <c r="CQ13" s="28">
        <v>210429.28985052646</v>
      </c>
      <c r="CR13" s="28">
        <v>121970.2782955951</v>
      </c>
      <c r="CS13" s="28">
        <v>0</v>
      </c>
      <c r="CT13" s="28">
        <v>42794.757604852901</v>
      </c>
      <c r="CU13" s="28">
        <v>153506.29234387178</v>
      </c>
      <c r="CV13" s="28">
        <v>43558.982798633384</v>
      </c>
      <c r="CW13" s="28">
        <v>0</v>
      </c>
      <c r="CX13" s="28">
        <v>0</v>
      </c>
      <c r="CY13" s="28">
        <v>305.910425525363</v>
      </c>
      <c r="CZ13" s="28">
        <v>904.03312989438189</v>
      </c>
      <c r="DA13" s="28">
        <v>4889.6567276151263</v>
      </c>
      <c r="DB13" s="28">
        <v>22652.270324667577</v>
      </c>
      <c r="DC13" s="28">
        <v>0</v>
      </c>
      <c r="DD13" s="28">
        <v>0</v>
      </c>
      <c r="DE13" s="28">
        <v>25448.815707280901</v>
      </c>
      <c r="DF13" s="28">
        <v>0</v>
      </c>
      <c r="DG13" s="28">
        <v>0</v>
      </c>
      <c r="DH13" s="28">
        <v>0</v>
      </c>
      <c r="DI13" s="28">
        <v>0</v>
      </c>
      <c r="DJ13" s="28">
        <v>8580.1955149330006</v>
      </c>
      <c r="DK13" s="28">
        <v>51060.72391961822</v>
      </c>
      <c r="DL13" s="28">
        <v>48563.467754056786</v>
      </c>
      <c r="DM13" s="28">
        <v>27401.150271822051</v>
      </c>
      <c r="DN13" s="28">
        <v>17877.528784579019</v>
      </c>
      <c r="DO13" s="28">
        <v>32523.059583230497</v>
      </c>
      <c r="DP13" s="28">
        <v>1430.6080418989561</v>
      </c>
      <c r="DQ13" s="28">
        <v>15394.494593719375</v>
      </c>
      <c r="DR13" s="28">
        <v>42006.982333302491</v>
      </c>
      <c r="DS13" s="28">
        <v>5692.9270986274423</v>
      </c>
      <c r="DT13" s="28">
        <v>7426.3993524244897</v>
      </c>
      <c r="DU13" s="28">
        <v>2760.9503048853817</v>
      </c>
      <c r="DV13" s="28">
        <v>11160.526754605582</v>
      </c>
      <c r="DW13" s="28">
        <v>26.806912821168698</v>
      </c>
      <c r="DX13" s="28">
        <v>0</v>
      </c>
      <c r="DY13" s="28">
        <v>7943.3306416887499</v>
      </c>
      <c r="DZ13" s="28">
        <v>2839.4234754975296</v>
      </c>
      <c r="EA13" s="28">
        <v>20351.623739374372</v>
      </c>
      <c r="EB13" s="28">
        <v>31729.096030786062</v>
      </c>
      <c r="EC13" s="28">
        <v>0</v>
      </c>
      <c r="ED13" s="28">
        <v>0</v>
      </c>
      <c r="EE13" s="28">
        <v>0</v>
      </c>
      <c r="EF13" s="28">
        <v>69490.927108490971</v>
      </c>
      <c r="EG13" s="28">
        <v>232545.77301152071</v>
      </c>
      <c r="EH13" s="28">
        <v>3340.7588032285921</v>
      </c>
      <c r="EI13" s="28">
        <v>3279.9841676476931</v>
      </c>
      <c r="EJ13" s="28">
        <v>9349.2155898239271</v>
      </c>
      <c r="EK13" s="28">
        <v>12954.701059382427</v>
      </c>
      <c r="EL13" s="28">
        <v>0</v>
      </c>
      <c r="EM13" s="28">
        <v>38964.584674179896</v>
      </c>
      <c r="EN13" s="28">
        <v>0</v>
      </c>
      <c r="EO13" s="28">
        <v>62203.15624048929</v>
      </c>
      <c r="EP13" s="28">
        <v>0</v>
      </c>
      <c r="EQ13" s="28">
        <v>5163.0795360451921</v>
      </c>
      <c r="ER13" s="33">
        <v>8.9999986357579479E-5</v>
      </c>
      <c r="ES13" s="28">
        <f>SUM(E13:ER13)</f>
        <v>1872709.7905515174</v>
      </c>
      <c r="EU13" s="5">
        <f t="shared" si="0"/>
        <v>0</v>
      </c>
      <c r="ALY13"/>
      <c r="ALZ13"/>
      <c r="AMA13"/>
      <c r="AMB13"/>
      <c r="AMC13"/>
      <c r="AMD13"/>
      <c r="AME13"/>
      <c r="AMF13"/>
    </row>
    <row r="14" spans="1:1020" s="5" customFormat="1" ht="16.5" thickBot="1" x14ac:dyDescent="0.3">
      <c r="A14" s="70" t="s">
        <v>629</v>
      </c>
      <c r="B14" s="71"/>
      <c r="C14" s="71" t="s">
        <v>623</v>
      </c>
      <c r="D14" s="72"/>
      <c r="E14" s="54">
        <f>SUM(E8:E13)</f>
        <v>7544.6616976641726</v>
      </c>
      <c r="F14" s="54">
        <f t="shared" ref="F14:BQ14" si="7">SUM(F8:F13)</f>
        <v>2478.6720017800312</v>
      </c>
      <c r="G14" s="54">
        <f t="shared" si="7"/>
        <v>6518.742750710343</v>
      </c>
      <c r="H14" s="54">
        <f t="shared" si="7"/>
        <v>15375.319687262403</v>
      </c>
      <c r="I14" s="54">
        <f t="shared" si="7"/>
        <v>17492.883720266953</v>
      </c>
      <c r="J14" s="54">
        <f t="shared" si="7"/>
        <v>7768.8770060609304</v>
      </c>
      <c r="K14" s="54">
        <f t="shared" si="7"/>
        <v>13609.219030976139</v>
      </c>
      <c r="L14" s="54">
        <f t="shared" si="7"/>
        <v>15646.343481019199</v>
      </c>
      <c r="M14" s="54">
        <f t="shared" si="7"/>
        <v>26508.671129094982</v>
      </c>
      <c r="N14" s="54">
        <f t="shared" si="7"/>
        <v>29026.890250555167</v>
      </c>
      <c r="O14" s="54">
        <f t="shared" si="7"/>
        <v>25595.440769985726</v>
      </c>
      <c r="P14" s="54">
        <f t="shared" si="7"/>
        <v>12445.843606991784</v>
      </c>
      <c r="Q14" s="54">
        <f t="shared" si="7"/>
        <v>8907.7773702748636</v>
      </c>
      <c r="R14" s="54">
        <f t="shared" si="7"/>
        <v>246904.24561119935</v>
      </c>
      <c r="S14" s="54">
        <f t="shared" si="7"/>
        <v>12490.146167746552</v>
      </c>
      <c r="T14" s="54">
        <f t="shared" si="7"/>
        <v>168674.20457389805</v>
      </c>
      <c r="U14" s="54">
        <f t="shared" si="7"/>
        <v>38067.844337302522</v>
      </c>
      <c r="V14" s="54">
        <f t="shared" si="7"/>
        <v>79765.823547294844</v>
      </c>
      <c r="W14" s="54">
        <f t="shared" si="7"/>
        <v>39940.397894176283</v>
      </c>
      <c r="X14" s="54">
        <f t="shared" si="7"/>
        <v>7727.9428093674542</v>
      </c>
      <c r="Y14" s="54">
        <f t="shared" si="7"/>
        <v>19248.827672356376</v>
      </c>
      <c r="Z14" s="54">
        <f t="shared" si="7"/>
        <v>181381.1462600567</v>
      </c>
      <c r="AA14" s="54">
        <f t="shared" si="7"/>
        <v>39951.769538911358</v>
      </c>
      <c r="AB14" s="54">
        <f t="shared" si="7"/>
        <v>51642.77782631079</v>
      </c>
      <c r="AC14" s="54">
        <f t="shared" si="7"/>
        <v>15137.101879123569</v>
      </c>
      <c r="AD14" s="54">
        <f t="shared" si="7"/>
        <v>73084.318851659045</v>
      </c>
      <c r="AE14" s="54">
        <f t="shared" si="7"/>
        <v>41207.194453947675</v>
      </c>
      <c r="AF14" s="54">
        <f t="shared" si="7"/>
        <v>8544.5592169186366</v>
      </c>
      <c r="AG14" s="54">
        <f t="shared" si="7"/>
        <v>5294.8351309159407</v>
      </c>
      <c r="AH14" s="54">
        <f t="shared" si="7"/>
        <v>81685.275769145548</v>
      </c>
      <c r="AI14" s="54">
        <f t="shared" si="7"/>
        <v>350.02378336877683</v>
      </c>
      <c r="AJ14" s="54">
        <f t="shared" si="7"/>
        <v>1705.8589713616157</v>
      </c>
      <c r="AK14" s="54">
        <f t="shared" si="7"/>
        <v>107136.85837874858</v>
      </c>
      <c r="AL14" s="54">
        <f t="shared" si="7"/>
        <v>149709.8552560861</v>
      </c>
      <c r="AM14" s="54">
        <f t="shared" si="7"/>
        <v>38036.809559815636</v>
      </c>
      <c r="AN14" s="54">
        <f t="shared" si="7"/>
        <v>105020.39456242174</v>
      </c>
      <c r="AO14" s="54">
        <f t="shared" si="7"/>
        <v>97922.68496124557</v>
      </c>
      <c r="AP14" s="54">
        <f t="shared" si="7"/>
        <v>172921.72872739506</v>
      </c>
      <c r="AQ14" s="54">
        <f t="shared" si="7"/>
        <v>50276.149302471786</v>
      </c>
      <c r="AR14" s="54">
        <f t="shared" si="7"/>
        <v>65794.137647632509</v>
      </c>
      <c r="AS14" s="54">
        <f t="shared" si="7"/>
        <v>102802.69473260577</v>
      </c>
      <c r="AT14" s="54">
        <f t="shared" si="7"/>
        <v>57394.772196804552</v>
      </c>
      <c r="AU14" s="54">
        <f t="shared" si="7"/>
        <v>10781.241589513367</v>
      </c>
      <c r="AV14" s="54">
        <f t="shared" si="7"/>
        <v>13062.466345639088</v>
      </c>
      <c r="AW14" s="54">
        <f t="shared" si="7"/>
        <v>52475.963034296379</v>
      </c>
      <c r="AX14" s="54">
        <f t="shared" si="7"/>
        <v>24040.557999886281</v>
      </c>
      <c r="AY14" s="54">
        <f t="shared" si="7"/>
        <v>113127.45033881231</v>
      </c>
      <c r="AZ14" s="54">
        <f t="shared" si="7"/>
        <v>43455.990668650418</v>
      </c>
      <c r="BA14" s="54">
        <f t="shared" si="7"/>
        <v>8483.6350837315658</v>
      </c>
      <c r="BB14" s="54">
        <f t="shared" si="7"/>
        <v>97658.947324745881</v>
      </c>
      <c r="BC14" s="54">
        <f t="shared" si="7"/>
        <v>8211.7956570458391</v>
      </c>
      <c r="BD14" s="54">
        <f t="shared" si="7"/>
        <v>22925.701820450784</v>
      </c>
      <c r="BE14" s="54">
        <f t="shared" si="7"/>
        <v>86138.103413071192</v>
      </c>
      <c r="BF14" s="54">
        <f t="shared" si="7"/>
        <v>7003.7769617319809</v>
      </c>
      <c r="BG14" s="54">
        <f t="shared" si="7"/>
        <v>3411.157448503096</v>
      </c>
      <c r="BH14" s="54">
        <f t="shared" si="7"/>
        <v>44624.427590032159</v>
      </c>
      <c r="BI14" s="54">
        <f t="shared" si="7"/>
        <v>91045.259892674483</v>
      </c>
      <c r="BJ14" s="54">
        <f t="shared" si="7"/>
        <v>106836.4919046123</v>
      </c>
      <c r="BK14" s="54">
        <f t="shared" si="7"/>
        <v>0</v>
      </c>
      <c r="BL14" s="54">
        <f t="shared" si="7"/>
        <v>89613.257768463256</v>
      </c>
      <c r="BM14" s="54">
        <f t="shared" si="7"/>
        <v>2537.9403793818437</v>
      </c>
      <c r="BN14" s="54">
        <f t="shared" si="7"/>
        <v>32060.136531596552</v>
      </c>
      <c r="BO14" s="54">
        <f t="shared" si="7"/>
        <v>64394.817514299168</v>
      </c>
      <c r="BP14" s="54">
        <f t="shared" si="7"/>
        <v>4302.803974440616</v>
      </c>
      <c r="BQ14" s="54">
        <f t="shared" si="7"/>
        <v>55368.513561528714</v>
      </c>
      <c r="BR14" s="54">
        <f t="shared" ref="BR14:EC14" si="8">SUM(BR8:BR13)</f>
        <v>48251.935747098367</v>
      </c>
      <c r="BS14" s="54">
        <f t="shared" si="8"/>
        <v>105026.50669651333</v>
      </c>
      <c r="BT14" s="54">
        <f t="shared" si="8"/>
        <v>18964.266071373087</v>
      </c>
      <c r="BU14" s="54">
        <f t="shared" si="8"/>
        <v>18537.072921794017</v>
      </c>
      <c r="BV14" s="54">
        <f t="shared" si="8"/>
        <v>103945.54762165784</v>
      </c>
      <c r="BW14" s="54">
        <f t="shared" si="8"/>
        <v>59312.073705808725</v>
      </c>
      <c r="BX14" s="54">
        <f t="shared" si="8"/>
        <v>89693.797495733714</v>
      </c>
      <c r="BY14" s="54">
        <f t="shared" si="8"/>
        <v>191828.44100389048</v>
      </c>
      <c r="BZ14" s="54">
        <f t="shared" si="8"/>
        <v>25777.151825149529</v>
      </c>
      <c r="CA14" s="54">
        <f t="shared" si="8"/>
        <v>142897.55513278046</v>
      </c>
      <c r="CB14" s="54">
        <f t="shared" si="8"/>
        <v>14388.797535813399</v>
      </c>
      <c r="CC14" s="54">
        <f t="shared" si="8"/>
        <v>1262.011011015567</v>
      </c>
      <c r="CD14" s="54">
        <f t="shared" si="8"/>
        <v>64783.657951696106</v>
      </c>
      <c r="CE14" s="54">
        <f t="shared" si="8"/>
        <v>284773.20403325156</v>
      </c>
      <c r="CF14" s="54">
        <f t="shared" si="8"/>
        <v>71589.766886203783</v>
      </c>
      <c r="CG14" s="54">
        <f t="shared" si="8"/>
        <v>100505.63274471182</v>
      </c>
      <c r="CH14" s="54">
        <f t="shared" si="8"/>
        <v>522053.13391708914</v>
      </c>
      <c r="CI14" s="54">
        <f t="shared" si="8"/>
        <v>134666.82684813961</v>
      </c>
      <c r="CJ14" s="54">
        <f t="shared" si="8"/>
        <v>22730.189214035971</v>
      </c>
      <c r="CK14" s="54">
        <f t="shared" si="8"/>
        <v>100084.52463617636</v>
      </c>
      <c r="CL14" s="54">
        <f t="shared" si="8"/>
        <v>459469.99475982616</v>
      </c>
      <c r="CM14" s="54">
        <f t="shared" si="8"/>
        <v>275285.74292906153</v>
      </c>
      <c r="CN14" s="54">
        <f t="shared" si="8"/>
        <v>59368.290093090676</v>
      </c>
      <c r="CO14" s="54">
        <f t="shared" si="8"/>
        <v>226845.08011863835</v>
      </c>
      <c r="CP14" s="54">
        <f t="shared" si="8"/>
        <v>280701.77867363906</v>
      </c>
      <c r="CQ14" s="54">
        <f t="shared" si="8"/>
        <v>2124753.7007350577</v>
      </c>
      <c r="CR14" s="54">
        <f t="shared" si="8"/>
        <v>239643.89147906538</v>
      </c>
      <c r="CS14" s="54">
        <f t="shared" si="8"/>
        <v>438.4530001499993</v>
      </c>
      <c r="CT14" s="54">
        <f t="shared" si="8"/>
        <v>219769.14706036571</v>
      </c>
      <c r="CU14" s="54">
        <f t="shared" si="8"/>
        <v>206093.19934011143</v>
      </c>
      <c r="CV14" s="54">
        <f t="shared" si="8"/>
        <v>287016.88725018245</v>
      </c>
      <c r="CW14" s="54">
        <f t="shared" si="8"/>
        <v>24840.176884215616</v>
      </c>
      <c r="CX14" s="54">
        <f t="shared" si="8"/>
        <v>26442.808720962086</v>
      </c>
      <c r="CY14" s="54">
        <f t="shared" si="8"/>
        <v>176743.70670515296</v>
      </c>
      <c r="CZ14" s="54">
        <f t="shared" si="8"/>
        <v>38164.046348019328</v>
      </c>
      <c r="DA14" s="54">
        <f t="shared" si="8"/>
        <v>245111.98685675164</v>
      </c>
      <c r="DB14" s="54">
        <f t="shared" si="8"/>
        <v>503539.42214699497</v>
      </c>
      <c r="DC14" s="54">
        <f t="shared" si="8"/>
        <v>61508.502527471857</v>
      </c>
      <c r="DD14" s="54">
        <f t="shared" si="8"/>
        <v>403739.33163059462</v>
      </c>
      <c r="DE14" s="54">
        <f t="shared" si="8"/>
        <v>439125.24983381759</v>
      </c>
      <c r="DF14" s="54">
        <f t="shared" si="8"/>
        <v>31929.827743269012</v>
      </c>
      <c r="DG14" s="54">
        <f t="shared" si="8"/>
        <v>753825.18690059264</v>
      </c>
      <c r="DH14" s="54">
        <f t="shared" si="8"/>
        <v>175197.49791116506</v>
      </c>
      <c r="DI14" s="54">
        <f t="shared" si="8"/>
        <v>186777.91170622382</v>
      </c>
      <c r="DJ14" s="54">
        <f t="shared" si="8"/>
        <v>118590.62733114467</v>
      </c>
      <c r="DK14" s="54">
        <f t="shared" si="8"/>
        <v>2291165.9635776603</v>
      </c>
      <c r="DL14" s="54">
        <f t="shared" si="8"/>
        <v>106590.39192403824</v>
      </c>
      <c r="DM14" s="54">
        <f t="shared" si="8"/>
        <v>103975.72837677726</v>
      </c>
      <c r="DN14" s="54">
        <f t="shared" si="8"/>
        <v>335050.36762779974</v>
      </c>
      <c r="DO14" s="54">
        <f t="shared" si="8"/>
        <v>211354.18083843548</v>
      </c>
      <c r="DP14" s="54">
        <f t="shared" si="8"/>
        <v>54675.779022569513</v>
      </c>
      <c r="DQ14" s="54">
        <f t="shared" si="8"/>
        <v>246354.89974217163</v>
      </c>
      <c r="DR14" s="54">
        <f t="shared" si="8"/>
        <v>166527.29211019131</v>
      </c>
      <c r="DS14" s="54">
        <f t="shared" si="8"/>
        <v>17040.108213893298</v>
      </c>
      <c r="DT14" s="54">
        <f t="shared" si="8"/>
        <v>96575.423746213753</v>
      </c>
      <c r="DU14" s="54">
        <f t="shared" si="8"/>
        <v>32085.875846628405</v>
      </c>
      <c r="DV14" s="54">
        <f t="shared" si="8"/>
        <v>129068.16250611132</v>
      </c>
      <c r="DW14" s="54">
        <f t="shared" si="8"/>
        <v>232.50730188073035</v>
      </c>
      <c r="DX14" s="54">
        <f t="shared" si="8"/>
        <v>113173.47485286213</v>
      </c>
      <c r="DY14" s="54">
        <f t="shared" si="8"/>
        <v>56006.808086044577</v>
      </c>
      <c r="DZ14" s="54">
        <f t="shared" si="8"/>
        <v>181046.65269207017</v>
      </c>
      <c r="EA14" s="54">
        <f t="shared" si="8"/>
        <v>122529.51186891866</v>
      </c>
      <c r="EB14" s="54">
        <f t="shared" si="8"/>
        <v>620873.30263340287</v>
      </c>
      <c r="EC14" s="54">
        <f t="shared" si="8"/>
        <v>597449.22712557635</v>
      </c>
      <c r="ED14" s="54">
        <f t="shared" ref="ED14:ER14" si="9">SUM(ED8:ED13)</f>
        <v>533687.83493029699</v>
      </c>
      <c r="EE14" s="54">
        <f t="shared" si="9"/>
        <v>12341.201519849908</v>
      </c>
      <c r="EF14" s="54">
        <f t="shared" si="9"/>
        <v>1935869.9438641898</v>
      </c>
      <c r="EG14" s="54">
        <f t="shared" si="9"/>
        <v>1676426.5398209833</v>
      </c>
      <c r="EH14" s="54">
        <f t="shared" si="9"/>
        <v>23908.297377220828</v>
      </c>
      <c r="EI14" s="54">
        <f t="shared" si="9"/>
        <v>17886.361134748222</v>
      </c>
      <c r="EJ14" s="54">
        <f t="shared" si="9"/>
        <v>74261.869495652471</v>
      </c>
      <c r="EK14" s="54">
        <f t="shared" si="9"/>
        <v>60970.963409284202</v>
      </c>
      <c r="EL14" s="54">
        <f t="shared" si="9"/>
        <v>121049.04383547946</v>
      </c>
      <c r="EM14" s="54">
        <f t="shared" si="9"/>
        <v>64758.613480414759</v>
      </c>
      <c r="EN14" s="54">
        <f t="shared" si="9"/>
        <v>5804.656954366721</v>
      </c>
      <c r="EO14" s="54">
        <f t="shared" si="9"/>
        <v>101137.19321979082</v>
      </c>
      <c r="EP14" s="54">
        <f t="shared" si="9"/>
        <v>5790.5759072859382</v>
      </c>
      <c r="EQ14" s="54">
        <f t="shared" si="9"/>
        <v>11674.672433085128</v>
      </c>
      <c r="ER14" s="54">
        <f t="shared" si="9"/>
        <v>305575.71062203846</v>
      </c>
      <c r="ES14" s="54">
        <f>SUM(ES8:ES13)</f>
        <v>23349213.836709466</v>
      </c>
      <c r="EU14" s="5">
        <f t="shared" si="0"/>
        <v>0</v>
      </c>
      <c r="ALY14"/>
      <c r="ALZ14"/>
      <c r="AMA14"/>
      <c r="AMB14"/>
      <c r="AMC14"/>
      <c r="AMD14"/>
      <c r="AME14"/>
      <c r="AMF14"/>
    </row>
    <row r="15" spans="1:1020" s="5" customFormat="1" ht="15.75" thickBot="1" x14ac:dyDescent="0.3">
      <c r="A15" s="1"/>
      <c r="D15" s="14"/>
      <c r="EU15" s="5">
        <f t="shared" si="0"/>
        <v>0</v>
      </c>
      <c r="ALY15"/>
      <c r="ALZ15"/>
      <c r="AMA15"/>
      <c r="AMB15"/>
      <c r="AMC15"/>
      <c r="AMD15"/>
      <c r="AME15"/>
      <c r="AMF15"/>
    </row>
    <row r="16" spans="1:1020" s="5" customFormat="1" ht="16.5" thickBot="1" x14ac:dyDescent="0.3">
      <c r="A16" s="70" t="s">
        <v>648</v>
      </c>
      <c r="B16" s="71"/>
      <c r="C16" s="71" t="s">
        <v>623</v>
      </c>
      <c r="D16" s="72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>
        <f>+CH7-CH9-CH10-CH11-CH12-CH13</f>
        <v>0</v>
      </c>
      <c r="CI16" s="54">
        <f>+CI7-CI9-CI10-CI11-CI12-CI13</f>
        <v>0</v>
      </c>
      <c r="CJ16" s="54">
        <f>+CJ7-CJ9-CJ10-CJ11-CJ12-CJ13</f>
        <v>1.8189894035458565E-12</v>
      </c>
      <c r="CK16" s="54">
        <f>+CK7-CK9-CK10-CK11-CK12-CK13</f>
        <v>4.7748471843078732E-12</v>
      </c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  <c r="DL16" s="54"/>
      <c r="DM16" s="54"/>
      <c r="DN16" s="54"/>
      <c r="DO16" s="54"/>
      <c r="DP16" s="54"/>
      <c r="DQ16" s="54"/>
      <c r="DR16" s="54"/>
      <c r="DS16" s="54"/>
      <c r="DT16" s="54"/>
      <c r="DU16" s="54"/>
      <c r="DV16" s="54"/>
      <c r="DW16" s="54"/>
      <c r="DX16" s="54"/>
      <c r="DY16" s="54"/>
      <c r="DZ16" s="54"/>
      <c r="EA16" s="54"/>
      <c r="EB16" s="54"/>
      <c r="EC16" s="54"/>
      <c r="ED16" s="54"/>
      <c r="EE16" s="54"/>
      <c r="EF16" s="54"/>
      <c r="EG16" s="54"/>
      <c r="EH16" s="54"/>
      <c r="EI16" s="54"/>
      <c r="EJ16" s="54"/>
      <c r="EK16" s="54"/>
      <c r="EL16" s="54"/>
      <c r="EM16" s="54"/>
      <c r="EN16" s="54"/>
      <c r="EO16" s="54"/>
      <c r="EP16" s="54"/>
      <c r="EQ16" s="54"/>
      <c r="ER16" s="54"/>
      <c r="ES16" s="54"/>
      <c r="EU16" s="5">
        <f t="shared" si="0"/>
        <v>0</v>
      </c>
      <c r="ALY16"/>
      <c r="ALZ16"/>
      <c r="AMA16"/>
      <c r="AMB16"/>
      <c r="AMC16"/>
      <c r="AMD16"/>
      <c r="AME16"/>
      <c r="AMF16"/>
    </row>
    <row r="17" spans="1:1020" s="5" customFormat="1" x14ac:dyDescent="0.25">
      <c r="A17" s="9"/>
      <c r="B17" s="22" t="s">
        <v>649</v>
      </c>
      <c r="C17" s="73" t="s">
        <v>650</v>
      </c>
      <c r="D17" s="74"/>
      <c r="E17" s="28">
        <v>12.904256459886042</v>
      </c>
      <c r="F17" s="28">
        <v>31.026460000371689</v>
      </c>
      <c r="G17" s="28">
        <v>184.27742795033839</v>
      </c>
      <c r="H17" s="28">
        <v>203.39575046811524</v>
      </c>
      <c r="I17" s="28">
        <v>710.18161471036956</v>
      </c>
      <c r="J17" s="28">
        <v>101.12086734775806</v>
      </c>
      <c r="K17" s="28">
        <v>137.47997769572916</v>
      </c>
      <c r="L17" s="28">
        <v>163.60884365582407</v>
      </c>
      <c r="M17" s="28">
        <v>424.26284235913431</v>
      </c>
      <c r="N17" s="28">
        <v>517.70981487023539</v>
      </c>
      <c r="O17" s="28">
        <v>3159.265688655772</v>
      </c>
      <c r="P17" s="28">
        <v>855.18724977114687</v>
      </c>
      <c r="Q17" s="28">
        <v>394.65668669273975</v>
      </c>
      <c r="R17" s="28">
        <v>6980.552737374077</v>
      </c>
      <c r="S17" s="28">
        <v>40.22328343952249</v>
      </c>
      <c r="T17" s="28">
        <v>8722.0868943367223</v>
      </c>
      <c r="U17" s="28">
        <v>518.97515350693436</v>
      </c>
      <c r="V17" s="28">
        <v>1188.5248392648593</v>
      </c>
      <c r="W17" s="28">
        <v>1751.4883254866322</v>
      </c>
      <c r="X17" s="28">
        <v>846.49472386786567</v>
      </c>
      <c r="Y17" s="28">
        <v>2137.3795356883998</v>
      </c>
      <c r="Z17" s="28">
        <v>13123.291731525942</v>
      </c>
      <c r="AA17" s="28">
        <v>5113.5480216149945</v>
      </c>
      <c r="AB17" s="28">
        <v>3030.6556536555477</v>
      </c>
      <c r="AC17" s="28">
        <v>90.185415292836026</v>
      </c>
      <c r="AD17" s="28">
        <v>5953.3610120494013</v>
      </c>
      <c r="AE17" s="28">
        <v>4355.802407365788</v>
      </c>
      <c r="AF17" s="28">
        <v>247.22461077491573</v>
      </c>
      <c r="AG17" s="28">
        <v>493.15469779775879</v>
      </c>
      <c r="AH17" s="28">
        <v>10778.952630881156</v>
      </c>
      <c r="AI17" s="28">
        <v>2.9589440304975776</v>
      </c>
      <c r="AJ17" s="28">
        <v>20.038089113774564</v>
      </c>
      <c r="AK17" s="28">
        <v>5240.6133162599999</v>
      </c>
      <c r="AL17" s="28">
        <v>4543.9921142451476</v>
      </c>
      <c r="AM17" s="28">
        <v>2856.2610180109432</v>
      </c>
      <c r="AN17" s="28">
        <v>10716.682708495144</v>
      </c>
      <c r="AO17" s="28">
        <v>4522.14995765</v>
      </c>
      <c r="AP17" s="28">
        <v>12183.959427967002</v>
      </c>
      <c r="AQ17" s="28">
        <v>2116.9338387161056</v>
      </c>
      <c r="AR17" s="28">
        <v>2297.7796927448389</v>
      </c>
      <c r="AS17" s="28">
        <v>6209.1354961100369</v>
      </c>
      <c r="AT17" s="28">
        <v>7592.103228790038</v>
      </c>
      <c r="AU17" s="28">
        <v>481.50611360026301</v>
      </c>
      <c r="AV17" s="28">
        <v>436.29661079263144</v>
      </c>
      <c r="AW17" s="28">
        <v>1401.8068586593995</v>
      </c>
      <c r="AX17" s="28">
        <v>1433.9619700925628</v>
      </c>
      <c r="AY17" s="28">
        <v>1921.3945434441464</v>
      </c>
      <c r="AZ17" s="28">
        <v>3090.7528950100022</v>
      </c>
      <c r="BA17" s="28">
        <v>236.59791071580116</v>
      </c>
      <c r="BB17" s="28">
        <v>10187.094075360001</v>
      </c>
      <c r="BC17" s="28">
        <v>578.49577353145798</v>
      </c>
      <c r="BD17" s="28">
        <v>669.6700263040791</v>
      </c>
      <c r="BE17" s="28">
        <v>3238.6694218176613</v>
      </c>
      <c r="BF17" s="28">
        <v>355.57766602921828</v>
      </c>
      <c r="BG17" s="28">
        <v>65.306558265382819</v>
      </c>
      <c r="BH17" s="28">
        <v>2269.3299876265096</v>
      </c>
      <c r="BI17" s="28">
        <v>6746.2582377799999</v>
      </c>
      <c r="BJ17" s="28">
        <v>7366.6072664882222</v>
      </c>
      <c r="BK17" s="28">
        <v>0</v>
      </c>
      <c r="BL17" s="28">
        <v>2983.6299855300881</v>
      </c>
      <c r="BM17" s="28">
        <v>70.627283340000005</v>
      </c>
      <c r="BN17" s="28">
        <v>2084.5823440320746</v>
      </c>
      <c r="BO17" s="28">
        <v>2407.6378590768331</v>
      </c>
      <c r="BP17" s="28">
        <v>376.54094931099792</v>
      </c>
      <c r="BQ17" s="28">
        <v>4539.8763129831086</v>
      </c>
      <c r="BR17" s="28">
        <v>8485.6037469706371</v>
      </c>
      <c r="BS17" s="28">
        <v>14150.751281086727</v>
      </c>
      <c r="BT17" s="28">
        <v>3500.182483211513</v>
      </c>
      <c r="BU17" s="28">
        <v>1561.4765583110982</v>
      </c>
      <c r="BV17" s="28">
        <v>15753.272495659039</v>
      </c>
      <c r="BW17" s="28">
        <v>6888.3372765654403</v>
      </c>
      <c r="BX17" s="28">
        <v>5696.1239184587266</v>
      </c>
      <c r="BY17" s="28">
        <v>48682.291723279995</v>
      </c>
      <c r="BZ17" s="28">
        <v>4106.3852336902564</v>
      </c>
      <c r="CA17" s="28">
        <v>9650.4151887411936</v>
      </c>
      <c r="CB17" s="28">
        <v>948.93225223043419</v>
      </c>
      <c r="CC17" s="28">
        <v>18.32858422</v>
      </c>
      <c r="CD17" s="28">
        <v>1413.546974941858</v>
      </c>
      <c r="CE17" s="28">
        <v>26265.833435600925</v>
      </c>
      <c r="CF17" s="28">
        <v>596.28204180106047</v>
      </c>
      <c r="CG17" s="28">
        <v>982.82684577721352</v>
      </c>
      <c r="CH17" s="28">
        <v>176160.32291314896</v>
      </c>
      <c r="CI17" s="28">
        <v>18813.841831991747</v>
      </c>
      <c r="CJ17" s="28">
        <v>2695.1489599568731</v>
      </c>
      <c r="CK17" s="28">
        <v>1807.1691023102692</v>
      </c>
      <c r="CL17" s="28">
        <v>5719.139124972372</v>
      </c>
      <c r="CM17" s="28">
        <v>5619.1376241540311</v>
      </c>
      <c r="CN17" s="28">
        <v>0</v>
      </c>
      <c r="CO17" s="28">
        <v>450.20670416163631</v>
      </c>
      <c r="CP17" s="28">
        <v>5543.7897458045363</v>
      </c>
      <c r="CQ17" s="28">
        <v>116039.97096211879</v>
      </c>
      <c r="CR17" s="28">
        <v>3016.22593574858</v>
      </c>
      <c r="CS17" s="28">
        <f>+CS12</f>
        <v>216.6470236299993</v>
      </c>
      <c r="CT17" s="28">
        <v>29601.269295967813</v>
      </c>
      <c r="CU17" s="28">
        <v>121.67564909268069</v>
      </c>
      <c r="CV17" s="28">
        <v>16779.470585096162</v>
      </c>
      <c r="CW17" s="28">
        <v>1461.7796279576792</v>
      </c>
      <c r="CX17" s="28">
        <v>3968.8109637864923</v>
      </c>
      <c r="CY17" s="28">
        <v>25188.571034910863</v>
      </c>
      <c r="CZ17" s="28">
        <v>954.51402801002178</v>
      </c>
      <c r="DA17" s="28">
        <v>43575.111706966643</v>
      </c>
      <c r="DB17" s="28">
        <v>14417.985080265749</v>
      </c>
      <c r="DC17" s="28">
        <v>8371.6402560561764</v>
      </c>
      <c r="DD17" s="28">
        <v>187233.06234096465</v>
      </c>
      <c r="DE17" s="28">
        <v>8116.2996956316147</v>
      </c>
      <c r="DF17" s="28">
        <v>0</v>
      </c>
      <c r="DG17" s="28">
        <v>57447.94768742982</v>
      </c>
      <c r="DH17" s="28">
        <v>28572.644750139818</v>
      </c>
      <c r="DI17" s="28">
        <v>5683.3159616994672</v>
      </c>
      <c r="DJ17" s="28">
        <v>4704.2961740642186</v>
      </c>
      <c r="DK17" s="28">
        <v>28416.075542904706</v>
      </c>
      <c r="DL17" s="28">
        <v>1823.9942432864671</v>
      </c>
      <c r="DM17" s="28">
        <v>1443.6917600137608</v>
      </c>
      <c r="DN17" s="28">
        <v>15681.575192280872</v>
      </c>
      <c r="DO17" s="28">
        <v>5118.1229733367309</v>
      </c>
      <c r="DP17" s="28">
        <v>560.334394383931</v>
      </c>
      <c r="DQ17" s="28">
        <v>2867.0931007797067</v>
      </c>
      <c r="DR17" s="28">
        <v>2842.5984979209243</v>
      </c>
      <c r="DS17" s="28">
        <v>263.28980275157545</v>
      </c>
      <c r="DT17" s="28">
        <v>9135.6011659688374</v>
      </c>
      <c r="DU17" s="28">
        <v>3396.3889669168411</v>
      </c>
      <c r="DV17" s="28">
        <v>13729.146036149401</v>
      </c>
      <c r="DW17" s="28">
        <v>32.976581571140848</v>
      </c>
      <c r="DX17" s="28">
        <v>115.82992020164826</v>
      </c>
      <c r="DY17" s="28">
        <v>1178.2469495629662</v>
      </c>
      <c r="DZ17" s="28">
        <v>4050.5036097311763</v>
      </c>
      <c r="EA17" s="28">
        <v>1201.1871331576626</v>
      </c>
      <c r="EB17" s="28">
        <v>22044.229922442311</v>
      </c>
      <c r="EC17" s="28">
        <v>6490.3668323266365</v>
      </c>
      <c r="ED17" s="59">
        <f t="shared" ref="ED17:ER17" si="10">+ED12</f>
        <v>7423.4915292763308</v>
      </c>
      <c r="EE17" s="59">
        <f t="shared" si="10"/>
        <v>881.68285001999664</v>
      </c>
      <c r="EF17" s="59">
        <f t="shared" si="10"/>
        <v>191740.51317715095</v>
      </c>
      <c r="EG17" s="59">
        <f t="shared" si="10"/>
        <v>120302.07503873907</v>
      </c>
      <c r="EH17" s="59">
        <f t="shared" si="10"/>
        <v>10637.933222096173</v>
      </c>
      <c r="EI17" s="59">
        <f t="shared" si="10"/>
        <v>7878.3102178366107</v>
      </c>
      <c r="EJ17" s="59">
        <f t="shared" si="10"/>
        <v>45735.077635176676</v>
      </c>
      <c r="EK17" s="59">
        <f t="shared" si="10"/>
        <v>21442.934861314065</v>
      </c>
      <c r="EL17" s="59">
        <f t="shared" si="10"/>
        <v>65379.35471876731</v>
      </c>
      <c r="EM17" s="59">
        <f t="shared" si="10"/>
        <v>3743.3316132758887</v>
      </c>
      <c r="EN17" s="59">
        <f t="shared" si="10"/>
        <v>2660.3448995632548</v>
      </c>
      <c r="EO17" s="59">
        <f t="shared" si="10"/>
        <v>16380.805492875417</v>
      </c>
      <c r="EP17" s="59">
        <f t="shared" si="10"/>
        <v>1766.8253763530192</v>
      </c>
      <c r="EQ17" s="59">
        <f t="shared" si="10"/>
        <v>3521.2251530099866</v>
      </c>
      <c r="ER17" s="59">
        <f t="shared" si="10"/>
        <v>9.1009997226026615E-4</v>
      </c>
      <c r="ES17" s="28">
        <f>SUM(E17:ER17)</f>
        <v>1724377.5517643108</v>
      </c>
      <c r="EU17" s="5">
        <f t="shared" si="0"/>
        <v>0</v>
      </c>
      <c r="ALY17"/>
      <c r="ALZ17"/>
      <c r="AMA17"/>
      <c r="AMB17"/>
      <c r="AMC17"/>
      <c r="AMD17"/>
      <c r="AME17"/>
      <c r="AMF17"/>
    </row>
    <row r="18" spans="1:1020" s="5" customFormat="1" ht="15" customHeight="1" x14ac:dyDescent="0.25">
      <c r="A18" s="9"/>
      <c r="B18" s="22" t="s">
        <v>651</v>
      </c>
      <c r="C18" s="66" t="s">
        <v>652</v>
      </c>
      <c r="D18" s="67"/>
      <c r="E18" s="28">
        <v>220.13725531251953</v>
      </c>
      <c r="F18" s="28">
        <v>493.51774456078539</v>
      </c>
      <c r="G18" s="28">
        <v>32.514835775489438</v>
      </c>
      <c r="H18" s="28">
        <v>58.953493633712654</v>
      </c>
      <c r="I18" s="28">
        <v>0.80655736632145902</v>
      </c>
      <c r="J18" s="28">
        <v>215.01834143037931</v>
      </c>
      <c r="K18" s="28">
        <v>69.677727633325631</v>
      </c>
      <c r="L18" s="28">
        <v>101.23387135853437</v>
      </c>
      <c r="M18" s="28">
        <v>938.07923248226734</v>
      </c>
      <c r="N18" s="28">
        <v>1144.6979968396731</v>
      </c>
      <c r="O18" s="28">
        <v>3194.5343975590713</v>
      </c>
      <c r="P18" s="28">
        <v>766.71040116244399</v>
      </c>
      <c r="Q18" s="28">
        <v>0</v>
      </c>
      <c r="R18" s="28">
        <v>660.86637707459829</v>
      </c>
      <c r="S18" s="28">
        <v>1075.1850656413717</v>
      </c>
      <c r="T18" s="28">
        <v>142.05393624402421</v>
      </c>
      <c r="U18" s="28">
        <v>852.22395853656008</v>
      </c>
      <c r="V18" s="28">
        <v>6965.9236485960973</v>
      </c>
      <c r="W18" s="28">
        <v>801.09429711699454</v>
      </c>
      <c r="X18" s="28">
        <v>824.84214461650231</v>
      </c>
      <c r="Y18" s="28">
        <v>895.20092067413918</v>
      </c>
      <c r="Z18" s="28">
        <v>15265.253112148623</v>
      </c>
      <c r="AA18" s="28">
        <v>670.2443141728819</v>
      </c>
      <c r="AB18" s="28">
        <v>337.3803174216597</v>
      </c>
      <c r="AC18" s="28">
        <v>121.78449978710825</v>
      </c>
      <c r="AD18" s="28">
        <v>1984.4536706831361</v>
      </c>
      <c r="AE18" s="28">
        <v>478.68305103224947</v>
      </c>
      <c r="AF18" s="28">
        <v>516.75570357790411</v>
      </c>
      <c r="AG18" s="28">
        <v>74.708494852653686</v>
      </c>
      <c r="AH18" s="28">
        <v>0</v>
      </c>
      <c r="AI18" s="28">
        <v>0</v>
      </c>
      <c r="AJ18" s="28">
        <v>0</v>
      </c>
      <c r="AK18" s="28">
        <v>0</v>
      </c>
      <c r="AL18" s="28">
        <v>0</v>
      </c>
      <c r="AM18" s="28">
        <v>0</v>
      </c>
      <c r="AN18" s="28">
        <v>0</v>
      </c>
      <c r="AO18" s="28">
        <v>0</v>
      </c>
      <c r="AP18" s="28">
        <v>0</v>
      </c>
      <c r="AQ18" s="28">
        <v>0</v>
      </c>
      <c r="AR18" s="28">
        <v>0</v>
      </c>
      <c r="AS18" s="28">
        <v>0</v>
      </c>
      <c r="AT18" s="28">
        <v>0</v>
      </c>
      <c r="AU18" s="28">
        <v>0</v>
      </c>
      <c r="AV18" s="28">
        <v>0</v>
      </c>
      <c r="AW18" s="28">
        <v>0</v>
      </c>
      <c r="AX18" s="28">
        <v>0</v>
      </c>
      <c r="AY18" s="28">
        <v>0</v>
      </c>
      <c r="AZ18" s="28">
        <v>0</v>
      </c>
      <c r="BA18" s="28">
        <v>0</v>
      </c>
      <c r="BB18" s="28">
        <v>0</v>
      </c>
      <c r="BC18" s="28">
        <v>0</v>
      </c>
      <c r="BD18" s="28">
        <v>0</v>
      </c>
      <c r="BE18" s="28">
        <v>0</v>
      </c>
      <c r="BF18" s="28">
        <v>0</v>
      </c>
      <c r="BG18" s="28">
        <v>0</v>
      </c>
      <c r="BH18" s="28">
        <v>0</v>
      </c>
      <c r="BI18" s="28">
        <v>0</v>
      </c>
      <c r="BJ18" s="28">
        <v>0</v>
      </c>
      <c r="BK18" s="28">
        <v>0</v>
      </c>
      <c r="BL18" s="28">
        <v>0</v>
      </c>
      <c r="BM18" s="28">
        <v>0</v>
      </c>
      <c r="BN18" s="28">
        <v>0</v>
      </c>
      <c r="BO18" s="28">
        <v>0</v>
      </c>
      <c r="BP18" s="28">
        <v>0</v>
      </c>
      <c r="BQ18" s="28">
        <v>0</v>
      </c>
      <c r="BR18" s="28">
        <v>0</v>
      </c>
      <c r="BS18" s="28">
        <v>0</v>
      </c>
      <c r="BT18" s="28">
        <v>0</v>
      </c>
      <c r="BU18" s="28">
        <v>0</v>
      </c>
      <c r="BV18" s="28">
        <v>0</v>
      </c>
      <c r="BW18" s="28">
        <v>0</v>
      </c>
      <c r="BX18" s="28">
        <v>0</v>
      </c>
      <c r="BY18" s="28">
        <v>0</v>
      </c>
      <c r="BZ18" s="28">
        <v>0</v>
      </c>
      <c r="CA18" s="28">
        <v>0</v>
      </c>
      <c r="CB18" s="28">
        <v>0</v>
      </c>
      <c r="CC18" s="28">
        <v>0</v>
      </c>
      <c r="CD18" s="28">
        <v>0</v>
      </c>
      <c r="CE18" s="28">
        <v>0</v>
      </c>
      <c r="CF18" s="28">
        <v>0</v>
      </c>
      <c r="CG18" s="28">
        <v>0</v>
      </c>
      <c r="CH18" s="28">
        <v>0</v>
      </c>
      <c r="CI18" s="28">
        <v>0</v>
      </c>
      <c r="CJ18" s="28">
        <v>0</v>
      </c>
      <c r="CK18" s="28">
        <v>0</v>
      </c>
      <c r="CL18" s="28">
        <v>0</v>
      </c>
      <c r="CM18" s="28">
        <v>0</v>
      </c>
      <c r="CN18" s="28">
        <v>0</v>
      </c>
      <c r="CO18" s="28">
        <v>0</v>
      </c>
      <c r="CP18" s="28">
        <v>768.55673443940543</v>
      </c>
      <c r="CQ18" s="28">
        <v>0</v>
      </c>
      <c r="CR18" s="28">
        <v>0</v>
      </c>
      <c r="CS18" s="33">
        <v>0</v>
      </c>
      <c r="CT18" s="28">
        <v>0</v>
      </c>
      <c r="CU18" s="28">
        <v>0</v>
      </c>
      <c r="CV18" s="28">
        <v>0</v>
      </c>
      <c r="CW18" s="28">
        <v>0</v>
      </c>
      <c r="CX18" s="28">
        <v>0</v>
      </c>
      <c r="CY18" s="28">
        <v>0</v>
      </c>
      <c r="CZ18" s="28">
        <v>0</v>
      </c>
      <c r="DA18" s="28">
        <v>0</v>
      </c>
      <c r="DB18" s="28">
        <v>0</v>
      </c>
      <c r="DC18" s="28">
        <v>0</v>
      </c>
      <c r="DD18" s="28">
        <v>0</v>
      </c>
      <c r="DE18" s="28">
        <v>0</v>
      </c>
      <c r="DF18" s="28">
        <v>0</v>
      </c>
      <c r="DG18" s="28">
        <v>0</v>
      </c>
      <c r="DH18" s="28">
        <v>0</v>
      </c>
      <c r="DI18" s="28">
        <v>0</v>
      </c>
      <c r="DJ18" s="28">
        <v>0</v>
      </c>
      <c r="DK18" s="28">
        <v>0</v>
      </c>
      <c r="DL18" s="28">
        <v>0</v>
      </c>
      <c r="DM18" s="28">
        <v>0</v>
      </c>
      <c r="DN18" s="28">
        <v>0</v>
      </c>
      <c r="DO18" s="28">
        <v>0</v>
      </c>
      <c r="DP18" s="28">
        <v>0</v>
      </c>
      <c r="DQ18" s="28">
        <v>0</v>
      </c>
      <c r="DR18" s="28">
        <v>0</v>
      </c>
      <c r="DS18" s="28">
        <v>0</v>
      </c>
      <c r="DT18" s="28">
        <v>0</v>
      </c>
      <c r="DU18" s="28">
        <v>0</v>
      </c>
      <c r="DV18" s="28">
        <v>0</v>
      </c>
      <c r="DW18" s="28">
        <v>0</v>
      </c>
      <c r="DX18" s="28">
        <v>0</v>
      </c>
      <c r="DY18" s="28">
        <v>0</v>
      </c>
      <c r="DZ18" s="28">
        <v>0</v>
      </c>
      <c r="EA18" s="28">
        <v>0</v>
      </c>
      <c r="EB18" s="28">
        <v>0</v>
      </c>
      <c r="EC18" s="28">
        <v>0</v>
      </c>
      <c r="ED18" s="28">
        <v>0</v>
      </c>
      <c r="EE18" s="28">
        <v>0</v>
      </c>
      <c r="EF18" s="28">
        <v>0</v>
      </c>
      <c r="EG18" s="28">
        <v>0</v>
      </c>
      <c r="EH18" s="28">
        <v>0</v>
      </c>
      <c r="EI18" s="28">
        <v>0</v>
      </c>
      <c r="EJ18" s="28">
        <v>0</v>
      </c>
      <c r="EK18" s="28">
        <v>0</v>
      </c>
      <c r="EL18" s="28">
        <v>0</v>
      </c>
      <c r="EM18" s="28">
        <v>0</v>
      </c>
      <c r="EN18" s="28">
        <v>0</v>
      </c>
      <c r="EO18" s="28">
        <v>0</v>
      </c>
      <c r="EP18" s="28">
        <v>0</v>
      </c>
      <c r="EQ18" s="28">
        <v>0</v>
      </c>
      <c r="ER18" s="28">
        <v>0</v>
      </c>
      <c r="ES18" s="28">
        <f>SUM(E18:ER18)</f>
        <v>39671.092101730421</v>
      </c>
      <c r="EU18" s="5">
        <f t="shared" si="0"/>
        <v>0</v>
      </c>
      <c r="ALY18"/>
      <c r="ALZ18"/>
      <c r="AMA18"/>
      <c r="AMB18"/>
      <c r="AMC18"/>
      <c r="AMD18"/>
      <c r="AME18"/>
      <c r="AMF18"/>
    </row>
    <row r="19" spans="1:1020" s="5" customFormat="1" ht="15" customHeight="1" x14ac:dyDescent="0.25">
      <c r="A19" s="9"/>
      <c r="B19" s="22" t="s">
        <v>653</v>
      </c>
      <c r="C19" s="66" t="s">
        <v>654</v>
      </c>
      <c r="D19" s="67"/>
      <c r="E19" s="60">
        <f t="shared" ref="E19:BP20" si="11">+E12-E17</f>
        <v>139.22819224649754</v>
      </c>
      <c r="F19" s="60">
        <f t="shared" si="11"/>
        <v>50.87591104525626</v>
      </c>
      <c r="G19" s="60">
        <f t="shared" si="11"/>
        <v>3304.439303497732</v>
      </c>
      <c r="H19" s="60">
        <f t="shared" si="11"/>
        <v>1306.3616767491699</v>
      </c>
      <c r="I19" s="60">
        <f t="shared" si="11"/>
        <v>13087.247447462221</v>
      </c>
      <c r="J19" s="60">
        <f t="shared" si="11"/>
        <v>2914.8216337236081</v>
      </c>
      <c r="K19" s="60">
        <f t="shared" si="11"/>
        <v>6791.5333810265192</v>
      </c>
      <c r="L19" s="60">
        <f t="shared" si="11"/>
        <v>7529.5271194948436</v>
      </c>
      <c r="M19" s="60">
        <f t="shared" si="11"/>
        <v>2805.4152967836262</v>
      </c>
      <c r="N19" s="60">
        <f t="shared" si="11"/>
        <v>102.82016105127968</v>
      </c>
      <c r="O19" s="60">
        <f t="shared" si="11"/>
        <v>7851.0562762418103</v>
      </c>
      <c r="P19" s="60">
        <f t="shared" si="11"/>
        <v>1964.3174968060157</v>
      </c>
      <c r="Q19" s="60">
        <f t="shared" si="11"/>
        <v>598.36002354796369</v>
      </c>
      <c r="R19" s="60">
        <f t="shared" si="11"/>
        <v>72560.851158365011</v>
      </c>
      <c r="S19" s="60">
        <f t="shared" si="11"/>
        <v>1539.2750339167078</v>
      </c>
      <c r="T19" s="60">
        <f t="shared" si="11"/>
        <v>64907.648041512904</v>
      </c>
      <c r="U19" s="60">
        <f t="shared" si="11"/>
        <v>812.20331624028211</v>
      </c>
      <c r="V19" s="60">
        <f t="shared" si="11"/>
        <v>3920.2876588577237</v>
      </c>
      <c r="W19" s="60">
        <f t="shared" si="11"/>
        <v>8332.5580660167252</v>
      </c>
      <c r="X19" s="60">
        <f t="shared" si="11"/>
        <v>359.8693895690509</v>
      </c>
      <c r="Y19" s="60">
        <f t="shared" si="11"/>
        <v>480.24312078501498</v>
      </c>
      <c r="Z19" s="60">
        <f t="shared" si="11"/>
        <v>71121.496085393417</v>
      </c>
      <c r="AA19" s="60">
        <f t="shared" si="11"/>
        <v>25474.78198057038</v>
      </c>
      <c r="AB19" s="60">
        <f t="shared" si="11"/>
        <v>24554.125557017607</v>
      </c>
      <c r="AC19" s="60">
        <f t="shared" si="11"/>
        <v>5373.0143989397293</v>
      </c>
      <c r="AD19" s="60">
        <f t="shared" si="11"/>
        <v>37565.196049943726</v>
      </c>
      <c r="AE19" s="60">
        <f t="shared" si="11"/>
        <v>9563.6837378768505</v>
      </c>
      <c r="AF19" s="60">
        <f t="shared" si="11"/>
        <v>821.21984698203539</v>
      </c>
      <c r="AG19" s="60">
        <f t="shared" si="11"/>
        <v>442.60437725349152</v>
      </c>
      <c r="AH19" s="60">
        <f t="shared" si="11"/>
        <v>50264.181135251143</v>
      </c>
      <c r="AI19" s="60">
        <f t="shared" si="11"/>
        <v>152.4639501711271</v>
      </c>
      <c r="AJ19" s="60">
        <f t="shared" si="11"/>
        <v>216.85131717784407</v>
      </c>
      <c r="AK19" s="60">
        <f t="shared" si="11"/>
        <v>63813.72112210741</v>
      </c>
      <c r="AL19" s="60">
        <f t="shared" si="11"/>
        <v>95560.016808465443</v>
      </c>
      <c r="AM19" s="60">
        <f t="shared" si="11"/>
        <v>15699.42086098572</v>
      </c>
      <c r="AN19" s="60">
        <f t="shared" si="11"/>
        <v>28049.36007696078</v>
      </c>
      <c r="AO19" s="60">
        <f t="shared" si="11"/>
        <v>72449.731732080501</v>
      </c>
      <c r="AP19" s="60">
        <f t="shared" si="11"/>
        <v>81551.383000752918</v>
      </c>
      <c r="AQ19" s="60">
        <f t="shared" si="11"/>
        <v>34771.3124762015</v>
      </c>
      <c r="AR19" s="60">
        <f t="shared" si="11"/>
        <v>34838.520097432112</v>
      </c>
      <c r="AS19" s="60">
        <f t="shared" si="11"/>
        <v>33034.870034376916</v>
      </c>
      <c r="AT19" s="60">
        <f t="shared" si="11"/>
        <v>23456.732792566232</v>
      </c>
      <c r="AU19" s="60">
        <f t="shared" si="11"/>
        <v>3180.7961338933055</v>
      </c>
      <c r="AV19" s="60">
        <f t="shared" si="11"/>
        <v>6847.2203633600429</v>
      </c>
      <c r="AW19" s="60">
        <f t="shared" si="11"/>
        <v>34694.834691135096</v>
      </c>
      <c r="AX19" s="60">
        <f t="shared" si="11"/>
        <v>13980.714612955861</v>
      </c>
      <c r="AY19" s="60">
        <f t="shared" si="11"/>
        <v>69574.315271564701</v>
      </c>
      <c r="AZ19" s="60">
        <f t="shared" si="11"/>
        <v>23076.237411424943</v>
      </c>
      <c r="BA19" s="60">
        <f t="shared" si="11"/>
        <v>5241.0146486869735</v>
      </c>
      <c r="BB19" s="60">
        <f t="shared" si="11"/>
        <v>50435.868280633251</v>
      </c>
      <c r="BC19" s="60">
        <f t="shared" si="11"/>
        <v>2961.8111362714126</v>
      </c>
      <c r="BD19" s="60">
        <f t="shared" si="11"/>
        <v>2750.9967923013846</v>
      </c>
      <c r="BE19" s="60">
        <f t="shared" si="11"/>
        <v>16398.670557163412</v>
      </c>
      <c r="BF19" s="60">
        <f t="shared" si="11"/>
        <v>1411.6729505752626</v>
      </c>
      <c r="BG19" s="60">
        <f t="shared" si="11"/>
        <v>339.74305897350393</v>
      </c>
      <c r="BH19" s="60">
        <f t="shared" si="11"/>
        <v>11844.121782282587</v>
      </c>
      <c r="BI19" s="60">
        <f t="shared" si="11"/>
        <v>44171.898854523664</v>
      </c>
      <c r="BJ19" s="60">
        <f t="shared" si="11"/>
        <v>21898.448136170948</v>
      </c>
      <c r="BK19" s="60">
        <f t="shared" si="11"/>
        <v>0</v>
      </c>
      <c r="BL19" s="60">
        <f t="shared" si="11"/>
        <v>64166.52557786087</v>
      </c>
      <c r="BM19" s="60">
        <f t="shared" si="11"/>
        <v>1732.0339739340254</v>
      </c>
      <c r="BN19" s="60">
        <f t="shared" si="11"/>
        <v>15846.07699668733</v>
      </c>
      <c r="BO19" s="60">
        <f t="shared" si="11"/>
        <v>30303.126195102948</v>
      </c>
      <c r="BP19" s="60">
        <f t="shared" si="11"/>
        <v>2400.6627728810931</v>
      </c>
      <c r="BQ19" s="60">
        <f t="shared" ref="BQ19:EB20" si="12">+BQ12-BQ17</f>
        <v>17637.191653960312</v>
      </c>
      <c r="BR19" s="60">
        <f t="shared" si="12"/>
        <v>13324.341320726506</v>
      </c>
      <c r="BS19" s="60">
        <f t="shared" si="12"/>
        <v>39602.427675119798</v>
      </c>
      <c r="BT19" s="60">
        <f t="shared" si="12"/>
        <v>7511.2414511203497</v>
      </c>
      <c r="BU19" s="60">
        <f t="shared" si="12"/>
        <v>8551.3355442058091</v>
      </c>
      <c r="BV19" s="60">
        <f t="shared" si="12"/>
        <v>51324.571521566046</v>
      </c>
      <c r="BW19" s="60">
        <f t="shared" si="12"/>
        <v>31005.898481029253</v>
      </c>
      <c r="BX19" s="60">
        <f t="shared" si="12"/>
        <v>34236.083945662445</v>
      </c>
      <c r="BY19" s="60">
        <f t="shared" si="12"/>
        <v>64914.447376423675</v>
      </c>
      <c r="BZ19" s="60">
        <f t="shared" si="12"/>
        <v>11090.584118573443</v>
      </c>
      <c r="CA19" s="60">
        <f t="shared" si="12"/>
        <v>59337.377038089478</v>
      </c>
      <c r="CB19" s="60">
        <f t="shared" si="12"/>
        <v>2812.1703884735361</v>
      </c>
      <c r="CC19" s="60">
        <f t="shared" si="12"/>
        <v>487.16805780420765</v>
      </c>
      <c r="CD19" s="60">
        <f t="shared" si="12"/>
        <v>10000.150350294072</v>
      </c>
      <c r="CE19" s="60">
        <f t="shared" si="12"/>
        <v>125314.58559800261</v>
      </c>
      <c r="CF19" s="60">
        <f t="shared" si="12"/>
        <v>33275.192885314435</v>
      </c>
      <c r="CG19" s="60">
        <f t="shared" si="12"/>
        <v>49958.553709049025</v>
      </c>
      <c r="CH19" s="60">
        <f t="shared" si="12"/>
        <v>125675.69743977668</v>
      </c>
      <c r="CI19" s="60">
        <f t="shared" si="12"/>
        <v>59606.906375947416</v>
      </c>
      <c r="CJ19" s="60">
        <f t="shared" si="12"/>
        <v>11977.591823157516</v>
      </c>
      <c r="CK19" s="60">
        <f t="shared" si="12"/>
        <v>65046.465380017085</v>
      </c>
      <c r="CL19" s="60">
        <f t="shared" si="12"/>
        <v>259151.17943225885</v>
      </c>
      <c r="CM19" s="60">
        <f t="shared" si="12"/>
        <v>80602.363438571832</v>
      </c>
      <c r="CN19" s="60">
        <f t="shared" si="12"/>
        <v>16589.959670184839</v>
      </c>
      <c r="CO19" s="60">
        <f t="shared" si="12"/>
        <v>69405.73592452993</v>
      </c>
      <c r="CP19" s="60">
        <f t="shared" si="12"/>
        <v>130721.32193737349</v>
      </c>
      <c r="CQ19" s="60">
        <f t="shared" si="12"/>
        <v>634518.78460726258</v>
      </c>
      <c r="CR19" s="60">
        <f t="shared" si="12"/>
        <v>19256.974786699626</v>
      </c>
      <c r="CS19" s="33">
        <f t="shared" si="12"/>
        <v>0</v>
      </c>
      <c r="CT19" s="60">
        <f t="shared" si="12"/>
        <v>21895.373121804903</v>
      </c>
      <c r="CU19" s="60">
        <f t="shared" si="12"/>
        <v>17166.676255548366</v>
      </c>
      <c r="CV19" s="60">
        <f t="shared" si="12"/>
        <v>143043.18275510924</v>
      </c>
      <c r="CW19" s="60">
        <f t="shared" si="12"/>
        <v>174.14524583126376</v>
      </c>
      <c r="CX19" s="60">
        <f t="shared" si="12"/>
        <v>5975.2313569828293</v>
      </c>
      <c r="CY19" s="60">
        <f t="shared" si="12"/>
        <v>31765.45207510006</v>
      </c>
      <c r="CZ19" s="60">
        <f t="shared" si="12"/>
        <v>10500.333159082375</v>
      </c>
      <c r="DA19" s="60">
        <f t="shared" si="12"/>
        <v>36581.168501992193</v>
      </c>
      <c r="DB19" s="60">
        <f t="shared" si="12"/>
        <v>248019.99627882885</v>
      </c>
      <c r="DC19" s="60">
        <f t="shared" si="12"/>
        <v>11936.371535256927</v>
      </c>
      <c r="DD19" s="60">
        <f t="shared" si="12"/>
        <v>18892.739812655462</v>
      </c>
      <c r="DE19" s="60">
        <f t="shared" si="12"/>
        <v>195126.55336108303</v>
      </c>
      <c r="DF19" s="60">
        <f t="shared" si="12"/>
        <v>31929.827743269012</v>
      </c>
      <c r="DG19" s="60">
        <f t="shared" si="12"/>
        <v>164825.35611607818</v>
      </c>
      <c r="DH19" s="60">
        <f t="shared" si="12"/>
        <v>64041.446247679021</v>
      </c>
      <c r="DI19" s="60">
        <f t="shared" si="12"/>
        <v>132039.89460442952</v>
      </c>
      <c r="DJ19" s="60">
        <f t="shared" si="12"/>
        <v>48731.591478271679</v>
      </c>
      <c r="DK19" s="60">
        <f t="shared" si="12"/>
        <v>2005937.6618658532</v>
      </c>
      <c r="DL19" s="60">
        <f t="shared" si="12"/>
        <v>22861.928660328675</v>
      </c>
      <c r="DM19" s="60">
        <f t="shared" si="12"/>
        <v>12842.902279254586</v>
      </c>
      <c r="DN19" s="60">
        <f t="shared" si="12"/>
        <v>41623.300725361492</v>
      </c>
      <c r="DO19" s="60">
        <f t="shared" si="12"/>
        <v>89237.432384810687</v>
      </c>
      <c r="DP19" s="60">
        <f t="shared" si="12"/>
        <v>1288.1507343923472</v>
      </c>
      <c r="DQ19" s="60">
        <f t="shared" si="12"/>
        <v>85487.13203375398</v>
      </c>
      <c r="DR19" s="60">
        <f t="shared" si="12"/>
        <v>76003.323647861223</v>
      </c>
      <c r="DS19" s="60">
        <f t="shared" si="12"/>
        <v>4528.8499823361099</v>
      </c>
      <c r="DT19" s="60">
        <f t="shared" si="12"/>
        <v>61274.576059179904</v>
      </c>
      <c r="DU19" s="60">
        <f t="shared" si="12"/>
        <v>18961.899938652277</v>
      </c>
      <c r="DV19" s="60">
        <f t="shared" si="12"/>
        <v>76017.412556503928</v>
      </c>
      <c r="DW19" s="60">
        <f t="shared" si="12"/>
        <v>105.08259691240255</v>
      </c>
      <c r="DX19" s="60">
        <f t="shared" si="12"/>
        <v>8244.6304218877431</v>
      </c>
      <c r="DY19" s="60">
        <f t="shared" si="12"/>
        <v>16091.262213031132</v>
      </c>
      <c r="DZ19" s="60">
        <f t="shared" si="12"/>
        <v>40845.605523846025</v>
      </c>
      <c r="EA19" s="60">
        <f t="shared" si="12"/>
        <v>21826.272587575382</v>
      </c>
      <c r="EB19" s="60">
        <f t="shared" si="12"/>
        <v>76441.838650366262</v>
      </c>
      <c r="EC19" s="60">
        <f t="shared" ref="EC19:ER20" si="13">+EC12-EC17</f>
        <v>17441.908093304224</v>
      </c>
      <c r="ED19" s="60">
        <f t="shared" si="13"/>
        <v>0</v>
      </c>
      <c r="EE19" s="60">
        <f t="shared" si="13"/>
        <v>0</v>
      </c>
      <c r="EF19" s="60">
        <f t="shared" si="13"/>
        <v>0</v>
      </c>
      <c r="EG19" s="60">
        <f t="shared" si="13"/>
        <v>0</v>
      </c>
      <c r="EH19" s="60">
        <f t="shared" si="13"/>
        <v>0</v>
      </c>
      <c r="EI19" s="60">
        <f t="shared" si="13"/>
        <v>0</v>
      </c>
      <c r="EJ19" s="60">
        <f t="shared" si="13"/>
        <v>0</v>
      </c>
      <c r="EK19" s="60">
        <f t="shared" si="13"/>
        <v>0</v>
      </c>
      <c r="EL19" s="60">
        <f t="shared" si="13"/>
        <v>0</v>
      </c>
      <c r="EM19" s="60">
        <f t="shared" si="13"/>
        <v>0</v>
      </c>
      <c r="EN19" s="60">
        <f t="shared" si="13"/>
        <v>0</v>
      </c>
      <c r="EO19" s="60">
        <f t="shared" si="13"/>
        <v>0</v>
      </c>
      <c r="EP19" s="60">
        <f t="shared" si="13"/>
        <v>0</v>
      </c>
      <c r="EQ19" s="60">
        <f t="shared" si="13"/>
        <v>0</v>
      </c>
      <c r="ER19" s="60">
        <f t="shared" si="13"/>
        <v>0</v>
      </c>
      <c r="ES19" s="28">
        <f>SUM(E19:ER19)</f>
        <v>7226033.2298772391</v>
      </c>
      <c r="EU19" s="5">
        <f t="shared" si="0"/>
        <v>0</v>
      </c>
      <c r="ALY19"/>
      <c r="ALZ19"/>
      <c r="AMA19"/>
      <c r="AMB19"/>
      <c r="AMC19"/>
      <c r="AMD19"/>
      <c r="AME19"/>
      <c r="AMF19"/>
    </row>
    <row r="20" spans="1:1020" s="5" customFormat="1" x14ac:dyDescent="0.25">
      <c r="A20" s="9"/>
      <c r="B20" s="22" t="s">
        <v>655</v>
      </c>
      <c r="C20" s="66" t="s">
        <v>656</v>
      </c>
      <c r="D20" s="67"/>
      <c r="E20" s="60">
        <f t="shared" si="11"/>
        <v>5182.0145884499407</v>
      </c>
      <c r="F20" s="60">
        <f t="shared" si="11"/>
        <v>1516.0003226367116</v>
      </c>
      <c r="G20" s="60">
        <f t="shared" si="11"/>
        <v>809.06342726147693</v>
      </c>
      <c r="H20" s="60">
        <f t="shared" si="11"/>
        <v>6020.6283350365075</v>
      </c>
      <c r="I20" s="60">
        <f t="shared" si="11"/>
        <v>43.277435272323423</v>
      </c>
      <c r="J20" s="60">
        <f t="shared" si="11"/>
        <v>2134.1850446874405</v>
      </c>
      <c r="K20" s="60">
        <f t="shared" si="11"/>
        <v>2211.0007592134261</v>
      </c>
      <c r="L20" s="60">
        <f t="shared" si="11"/>
        <v>5282.2702070592404</v>
      </c>
      <c r="M20" s="60">
        <f t="shared" si="11"/>
        <v>10496.085222905005</v>
      </c>
      <c r="N20" s="60">
        <f t="shared" si="11"/>
        <v>12807.924227812999</v>
      </c>
      <c r="O20" s="60">
        <f t="shared" si="11"/>
        <v>5757.9938599869329</v>
      </c>
      <c r="P20" s="60">
        <f t="shared" si="11"/>
        <v>1533.2577864396351</v>
      </c>
      <c r="Q20" s="60">
        <f t="shared" si="11"/>
        <v>0</v>
      </c>
      <c r="R20" s="60">
        <f t="shared" si="11"/>
        <v>7144.1441771120062</v>
      </c>
      <c r="S20" s="60">
        <f t="shared" si="11"/>
        <v>6863.518136750653</v>
      </c>
      <c r="T20" s="60">
        <f t="shared" si="11"/>
        <v>4007.7671709022197</v>
      </c>
      <c r="U20" s="60">
        <f t="shared" si="11"/>
        <v>8109.0084141711577</v>
      </c>
      <c r="V20" s="60">
        <f t="shared" si="11"/>
        <v>31328.578719024274</v>
      </c>
      <c r="W20" s="60">
        <f t="shared" si="11"/>
        <v>14277.092520201619</v>
      </c>
      <c r="X20" s="60">
        <f t="shared" si="11"/>
        <v>3051.5163617119397</v>
      </c>
      <c r="Y20" s="60">
        <f t="shared" si="11"/>
        <v>4007.3363581179915</v>
      </c>
      <c r="Z20" s="60">
        <f t="shared" si="11"/>
        <v>18509.244151237282</v>
      </c>
      <c r="AA20" s="60">
        <f t="shared" si="11"/>
        <v>4830.9742416844156</v>
      </c>
      <c r="AB20" s="60">
        <f t="shared" si="11"/>
        <v>8567.1872172843487</v>
      </c>
      <c r="AC20" s="60">
        <f t="shared" si="11"/>
        <v>4655.7926066589289</v>
      </c>
      <c r="AD20" s="60">
        <f t="shared" si="11"/>
        <v>8349.2611894389247</v>
      </c>
      <c r="AE20" s="60">
        <f t="shared" si="11"/>
        <v>11829.331467212418</v>
      </c>
      <c r="AF20" s="60">
        <f t="shared" si="11"/>
        <v>3159.7099614023105</v>
      </c>
      <c r="AG20" s="60">
        <f t="shared" si="11"/>
        <v>768.21811380620977</v>
      </c>
      <c r="AH20" s="60">
        <f t="shared" si="11"/>
        <v>6360.8196894745297</v>
      </c>
      <c r="AI20" s="60">
        <f t="shared" si="11"/>
        <v>136.24675980362088</v>
      </c>
      <c r="AJ20" s="60">
        <f t="shared" si="11"/>
        <v>1225.6667434767821</v>
      </c>
      <c r="AK20" s="60">
        <f t="shared" si="11"/>
        <v>3477.0536295108423</v>
      </c>
      <c r="AL20" s="60">
        <f t="shared" si="11"/>
        <v>3818.3790348369503</v>
      </c>
      <c r="AM20" s="60">
        <f t="shared" si="11"/>
        <v>0</v>
      </c>
      <c r="AN20" s="60">
        <f t="shared" si="11"/>
        <v>7008.3978769223504</v>
      </c>
      <c r="AO20" s="60">
        <f t="shared" si="11"/>
        <v>0</v>
      </c>
      <c r="AP20" s="60">
        <f t="shared" si="11"/>
        <v>11855.500045403982</v>
      </c>
      <c r="AQ20" s="60">
        <f t="shared" si="11"/>
        <v>0</v>
      </c>
      <c r="AR20" s="60">
        <f t="shared" si="11"/>
        <v>11.053688861991951</v>
      </c>
      <c r="AS20" s="60">
        <f t="shared" si="11"/>
        <v>4211.0105293636316</v>
      </c>
      <c r="AT20" s="60">
        <f t="shared" si="11"/>
        <v>375.90833979785708</v>
      </c>
      <c r="AU20" s="60">
        <f t="shared" si="11"/>
        <v>836.1452090829473</v>
      </c>
      <c r="AV20" s="60">
        <f t="shared" si="11"/>
        <v>0</v>
      </c>
      <c r="AW20" s="60">
        <f t="shared" si="11"/>
        <v>0</v>
      </c>
      <c r="AX20" s="60">
        <f t="shared" si="11"/>
        <v>0</v>
      </c>
      <c r="AY20" s="60">
        <f t="shared" si="11"/>
        <v>1041.587196564873</v>
      </c>
      <c r="AZ20" s="60">
        <f t="shared" si="11"/>
        <v>224.58650823294792</v>
      </c>
      <c r="BA20" s="60">
        <f t="shared" si="11"/>
        <v>0</v>
      </c>
      <c r="BB20" s="60">
        <f t="shared" si="11"/>
        <v>0</v>
      </c>
      <c r="BC20" s="60">
        <f t="shared" si="11"/>
        <v>5.5631994007733638</v>
      </c>
      <c r="BD20" s="60">
        <f t="shared" si="11"/>
        <v>10413.233226182263</v>
      </c>
      <c r="BE20" s="60">
        <f t="shared" si="11"/>
        <v>35708.524485582471</v>
      </c>
      <c r="BF20" s="60">
        <f t="shared" si="11"/>
        <v>1621.632416594603</v>
      </c>
      <c r="BG20" s="60">
        <f t="shared" si="11"/>
        <v>1899.9954518816505</v>
      </c>
      <c r="BH20" s="60">
        <f t="shared" si="11"/>
        <v>8890.2643279030308</v>
      </c>
      <c r="BI20" s="60">
        <f t="shared" si="11"/>
        <v>1325.8406388610933</v>
      </c>
      <c r="BJ20" s="60">
        <f t="shared" si="11"/>
        <v>24718.121791834343</v>
      </c>
      <c r="BK20" s="60">
        <f t="shared" si="11"/>
        <v>0</v>
      </c>
      <c r="BL20" s="60">
        <f t="shared" si="11"/>
        <v>0</v>
      </c>
      <c r="BM20" s="60">
        <f t="shared" si="11"/>
        <v>0</v>
      </c>
      <c r="BN20" s="60">
        <f t="shared" si="11"/>
        <v>0</v>
      </c>
      <c r="BO20" s="60">
        <f t="shared" si="11"/>
        <v>3564.3054946468528</v>
      </c>
      <c r="BP20" s="60">
        <f t="shared" si="11"/>
        <v>0</v>
      </c>
      <c r="BQ20" s="60">
        <f t="shared" si="12"/>
        <v>0</v>
      </c>
      <c r="BR20" s="60">
        <f t="shared" si="12"/>
        <v>2039.8600683077721</v>
      </c>
      <c r="BS20" s="60">
        <f t="shared" si="12"/>
        <v>0</v>
      </c>
      <c r="BT20" s="60">
        <f t="shared" si="12"/>
        <v>0</v>
      </c>
      <c r="BU20" s="60">
        <f t="shared" si="12"/>
        <v>805.54627339736294</v>
      </c>
      <c r="BV20" s="60">
        <f t="shared" si="12"/>
        <v>128.81750710171431</v>
      </c>
      <c r="BW20" s="60">
        <f t="shared" si="12"/>
        <v>815.87603163403742</v>
      </c>
      <c r="BX20" s="60">
        <f t="shared" si="12"/>
        <v>6557.1362467474391</v>
      </c>
      <c r="BY20" s="60">
        <f t="shared" si="12"/>
        <v>0</v>
      </c>
      <c r="BZ20" s="60">
        <f t="shared" si="12"/>
        <v>0</v>
      </c>
      <c r="CA20" s="60">
        <f t="shared" si="12"/>
        <v>0</v>
      </c>
      <c r="CB20" s="60">
        <f t="shared" si="12"/>
        <v>0</v>
      </c>
      <c r="CC20" s="60">
        <f t="shared" si="12"/>
        <v>0</v>
      </c>
      <c r="CD20" s="60">
        <f t="shared" si="12"/>
        <v>25157.248959558405</v>
      </c>
      <c r="CE20" s="60">
        <f t="shared" si="12"/>
        <v>221.49512708504213</v>
      </c>
      <c r="CF20" s="60">
        <f t="shared" si="12"/>
        <v>7234.728177202468</v>
      </c>
      <c r="CG20" s="60">
        <f t="shared" si="12"/>
        <v>13552.790850471323</v>
      </c>
      <c r="CH20" s="60">
        <f t="shared" si="12"/>
        <v>0</v>
      </c>
      <c r="CI20" s="60">
        <f t="shared" si="12"/>
        <v>3206.9404123949962</v>
      </c>
      <c r="CJ20" s="60">
        <f t="shared" si="12"/>
        <v>459.40548423304244</v>
      </c>
      <c r="CK20" s="60">
        <f t="shared" si="12"/>
        <v>938.98392948667856</v>
      </c>
      <c r="CL20" s="60">
        <f t="shared" si="12"/>
        <v>18955.738849465564</v>
      </c>
      <c r="CM20" s="60">
        <f t="shared" si="12"/>
        <v>17717.554709911616</v>
      </c>
      <c r="CN20" s="60">
        <f t="shared" si="12"/>
        <v>0</v>
      </c>
      <c r="CO20" s="60">
        <f t="shared" si="12"/>
        <v>0</v>
      </c>
      <c r="CP20" s="60">
        <f t="shared" si="12"/>
        <v>14742.594917947299</v>
      </c>
      <c r="CQ20" s="60">
        <f t="shared" si="12"/>
        <v>210429.28985052646</v>
      </c>
      <c r="CR20" s="60">
        <f t="shared" si="12"/>
        <v>121970.2782955951</v>
      </c>
      <c r="CS20" s="33">
        <f t="shared" si="12"/>
        <v>0</v>
      </c>
      <c r="CT20" s="60">
        <f t="shared" si="12"/>
        <v>42794.757604852901</v>
      </c>
      <c r="CU20" s="60">
        <f t="shared" si="12"/>
        <v>153506.29234387178</v>
      </c>
      <c r="CV20" s="60">
        <f t="shared" si="12"/>
        <v>43558.982798633384</v>
      </c>
      <c r="CW20" s="60">
        <f t="shared" si="12"/>
        <v>0</v>
      </c>
      <c r="CX20" s="60">
        <f t="shared" si="12"/>
        <v>0</v>
      </c>
      <c r="CY20" s="60">
        <f t="shared" si="12"/>
        <v>305.910425525363</v>
      </c>
      <c r="CZ20" s="60">
        <f t="shared" si="12"/>
        <v>904.03312989438189</v>
      </c>
      <c r="DA20" s="60">
        <f t="shared" si="12"/>
        <v>4889.6567276151263</v>
      </c>
      <c r="DB20" s="60">
        <f t="shared" si="12"/>
        <v>22652.270324667577</v>
      </c>
      <c r="DC20" s="60">
        <f t="shared" si="12"/>
        <v>0</v>
      </c>
      <c r="DD20" s="60">
        <f t="shared" si="12"/>
        <v>0</v>
      </c>
      <c r="DE20" s="60">
        <f t="shared" si="12"/>
        <v>25448.815707280901</v>
      </c>
      <c r="DF20" s="60">
        <f t="shared" si="12"/>
        <v>0</v>
      </c>
      <c r="DG20" s="60">
        <f t="shared" si="12"/>
        <v>0</v>
      </c>
      <c r="DH20" s="60">
        <f t="shared" si="12"/>
        <v>0</v>
      </c>
      <c r="DI20" s="60">
        <f t="shared" si="12"/>
        <v>0</v>
      </c>
      <c r="DJ20" s="60">
        <f t="shared" si="12"/>
        <v>8580.1955149330006</v>
      </c>
      <c r="DK20" s="60">
        <f t="shared" si="12"/>
        <v>51060.72391961822</v>
      </c>
      <c r="DL20" s="60">
        <f t="shared" si="12"/>
        <v>48563.467754056786</v>
      </c>
      <c r="DM20" s="60">
        <f t="shared" si="12"/>
        <v>27401.150271822051</v>
      </c>
      <c r="DN20" s="60">
        <f t="shared" si="12"/>
        <v>17877.528784579019</v>
      </c>
      <c r="DO20" s="60">
        <f t="shared" si="12"/>
        <v>32523.059583230497</v>
      </c>
      <c r="DP20" s="60">
        <f t="shared" si="12"/>
        <v>1430.6080418989561</v>
      </c>
      <c r="DQ20" s="60">
        <f t="shared" si="12"/>
        <v>15394.494593719375</v>
      </c>
      <c r="DR20" s="60">
        <f t="shared" si="12"/>
        <v>42006.982333302491</v>
      </c>
      <c r="DS20" s="60">
        <f t="shared" si="12"/>
        <v>5692.9270986274423</v>
      </c>
      <c r="DT20" s="60">
        <f t="shared" si="12"/>
        <v>7426.3993524244897</v>
      </c>
      <c r="DU20" s="60">
        <f t="shared" si="12"/>
        <v>2760.9503048853817</v>
      </c>
      <c r="DV20" s="60">
        <f t="shared" si="12"/>
        <v>11160.526754605582</v>
      </c>
      <c r="DW20" s="60">
        <f t="shared" si="12"/>
        <v>26.806912821168698</v>
      </c>
      <c r="DX20" s="60">
        <f t="shared" si="12"/>
        <v>0</v>
      </c>
      <c r="DY20" s="60">
        <f t="shared" si="12"/>
        <v>7943.3306416887499</v>
      </c>
      <c r="DZ20" s="60">
        <f t="shared" si="12"/>
        <v>2839.4234754975296</v>
      </c>
      <c r="EA20" s="60">
        <f t="shared" si="12"/>
        <v>20351.623739374372</v>
      </c>
      <c r="EB20" s="60">
        <f t="shared" si="12"/>
        <v>31729.096030786062</v>
      </c>
      <c r="EC20" s="60">
        <f t="shared" si="13"/>
        <v>0</v>
      </c>
      <c r="ED20" s="60">
        <f t="shared" si="13"/>
        <v>0</v>
      </c>
      <c r="EE20" s="60">
        <f t="shared" si="13"/>
        <v>0</v>
      </c>
      <c r="EF20" s="60">
        <f t="shared" si="13"/>
        <v>69490.927108490971</v>
      </c>
      <c r="EG20" s="60">
        <f t="shared" si="13"/>
        <v>232545.77301152071</v>
      </c>
      <c r="EH20" s="60">
        <f t="shared" si="13"/>
        <v>3340.7588032285921</v>
      </c>
      <c r="EI20" s="60">
        <f t="shared" si="13"/>
        <v>3279.9841676476931</v>
      </c>
      <c r="EJ20" s="60">
        <f t="shared" si="13"/>
        <v>9349.2155898239271</v>
      </c>
      <c r="EK20" s="60">
        <f t="shared" si="13"/>
        <v>12954.701059382427</v>
      </c>
      <c r="EL20" s="60">
        <f t="shared" si="13"/>
        <v>0</v>
      </c>
      <c r="EM20" s="60">
        <f t="shared" si="13"/>
        <v>38964.584674179896</v>
      </c>
      <c r="EN20" s="60">
        <f t="shared" si="13"/>
        <v>0</v>
      </c>
      <c r="EO20" s="60">
        <f t="shared" si="13"/>
        <v>62203.15624048929</v>
      </c>
      <c r="EP20" s="60">
        <f t="shared" si="13"/>
        <v>0</v>
      </c>
      <c r="EQ20" s="60">
        <f t="shared" si="13"/>
        <v>5163.0795360451921</v>
      </c>
      <c r="ER20" s="60">
        <f t="shared" si="13"/>
        <v>8.9999986357579479E-5</v>
      </c>
      <c r="ES20" s="28">
        <f>SUM(E20:ER20)</f>
        <v>1833038.698449787</v>
      </c>
      <c r="EU20" s="5">
        <f t="shared" si="0"/>
        <v>0</v>
      </c>
      <c r="ALY20"/>
      <c r="ALZ20"/>
      <c r="AMA20"/>
      <c r="AMB20"/>
      <c r="AMC20"/>
      <c r="AMD20"/>
      <c r="AME20"/>
      <c r="AMF20"/>
    </row>
    <row r="21" spans="1:1020" s="5" customFormat="1" ht="15" customHeight="1" thickBot="1" x14ac:dyDescent="0.3">
      <c r="A21" s="1"/>
      <c r="D21" s="14"/>
      <c r="CS21" s="61"/>
      <c r="EU21" s="5">
        <f t="shared" si="0"/>
        <v>0</v>
      </c>
      <c r="ALY21"/>
      <c r="ALZ21"/>
      <c r="AMA21"/>
      <c r="AMB21"/>
      <c r="AMC21"/>
      <c r="AMD21"/>
      <c r="AME21"/>
      <c r="AMF21"/>
    </row>
    <row r="22" spans="1:1020" ht="16.5" thickBot="1" x14ac:dyDescent="0.3">
      <c r="A22" s="70" t="s">
        <v>642</v>
      </c>
      <c r="B22" s="71"/>
      <c r="C22" s="71" t="s">
        <v>623</v>
      </c>
      <c r="D22" s="72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62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4"/>
      <c r="DT22" s="54"/>
      <c r="DU22" s="54"/>
      <c r="DV22" s="54"/>
      <c r="DW22" s="54"/>
      <c r="DX22" s="54"/>
      <c r="DY22" s="54"/>
      <c r="DZ22" s="54"/>
      <c r="EA22" s="54"/>
      <c r="EB22" s="54"/>
      <c r="EC22" s="54"/>
      <c r="ED22" s="54"/>
      <c r="EE22" s="54"/>
      <c r="EF22" s="54"/>
      <c r="EG22" s="54"/>
      <c r="EH22" s="54"/>
      <c r="EI22" s="54"/>
      <c r="EJ22" s="54"/>
      <c r="EK22" s="54"/>
      <c r="EL22" s="54"/>
      <c r="EM22" s="54"/>
      <c r="EN22" s="54"/>
      <c r="EO22" s="54"/>
      <c r="EP22" s="54"/>
      <c r="EQ22" s="54"/>
      <c r="ER22" s="54"/>
      <c r="ES22" s="54"/>
      <c r="EU22" s="5">
        <f t="shared" si="0"/>
        <v>0</v>
      </c>
    </row>
    <row r="23" spans="1:1020" x14ac:dyDescent="0.25">
      <c r="A23" s="9"/>
      <c r="B23" s="22" t="s">
        <v>630</v>
      </c>
      <c r="C23" s="66" t="s">
        <v>631</v>
      </c>
      <c r="D23" s="67"/>
      <c r="E23" s="28">
        <v>1465</v>
      </c>
      <c r="F23" s="28">
        <v>284</v>
      </c>
      <c r="G23" s="28">
        <v>702</v>
      </c>
      <c r="H23" s="28">
        <v>2192</v>
      </c>
      <c r="I23" s="28">
        <v>1049.246405228758</v>
      </c>
      <c r="J23" s="28">
        <v>964</v>
      </c>
      <c r="K23" s="28">
        <v>1128.3369632702463</v>
      </c>
      <c r="L23" s="28">
        <v>1156</v>
      </c>
      <c r="M23" s="28">
        <v>5213.3598174189819</v>
      </c>
      <c r="N23" s="28">
        <v>6361.640182581019</v>
      </c>
      <c r="O23" s="28">
        <v>1997</v>
      </c>
      <c r="P23" s="28">
        <v>2609</v>
      </c>
      <c r="Q23" s="28">
        <v>2594</v>
      </c>
      <c r="R23" s="28">
        <v>44296.364515600697</v>
      </c>
      <c r="S23" s="28">
        <v>1265.020955218982</v>
      </c>
      <c r="T23" s="28">
        <v>26936.29029176171</v>
      </c>
      <c r="U23" s="28">
        <v>10374</v>
      </c>
      <c r="V23" s="28">
        <v>14630.928477449095</v>
      </c>
      <c r="W23" s="28">
        <v>6328.0693416504364</v>
      </c>
      <c r="X23" s="28">
        <v>870</v>
      </c>
      <c r="Y23" s="28">
        <v>3704</v>
      </c>
      <c r="Z23" s="28">
        <v>20306</v>
      </c>
      <c r="AA23" s="28">
        <v>1135</v>
      </c>
      <c r="AB23" s="28">
        <v>4055.3623788326508</v>
      </c>
      <c r="AC23" s="28">
        <v>1989</v>
      </c>
      <c r="AD23" s="28">
        <v>7153</v>
      </c>
      <c r="AE23" s="28">
        <v>3691.3406651327668</v>
      </c>
      <c r="AF23" s="28">
        <v>807.86906385235386</v>
      </c>
      <c r="AG23" s="28">
        <v>1177.2851658120669</v>
      </c>
      <c r="AH23" s="28">
        <v>2593.6924455620888</v>
      </c>
      <c r="AI23" s="28">
        <v>38.217220465429428</v>
      </c>
      <c r="AJ23" s="28">
        <v>28.218281582605492</v>
      </c>
      <c r="AK23" s="28">
        <v>5995.667436109854</v>
      </c>
      <c r="AL23" s="28">
        <v>8161.1342649325288</v>
      </c>
      <c r="AM23" s="28">
        <v>2736.8170697380438</v>
      </c>
      <c r="AN23" s="28">
        <v>8297.278890020807</v>
      </c>
      <c r="AO23" s="28">
        <v>2360.2466666666664</v>
      </c>
      <c r="AP23" s="28">
        <v>9336</v>
      </c>
      <c r="AQ23" s="28">
        <v>2252.9371820393258</v>
      </c>
      <c r="AR23" s="28">
        <v>3054.7770269587991</v>
      </c>
      <c r="AS23" s="28">
        <v>10087.488797103008</v>
      </c>
      <c r="AT23" s="28">
        <v>3695.766196647146</v>
      </c>
      <c r="AU23" s="28">
        <v>817.64002923177964</v>
      </c>
      <c r="AV23" s="28">
        <v>611.86338573473006</v>
      </c>
      <c r="AW23" s="28">
        <v>1943.6301408277102</v>
      </c>
      <c r="AX23" s="28">
        <v>759.97896467618921</v>
      </c>
      <c r="AY23" s="28">
        <v>4866.6451554622736</v>
      </c>
      <c r="AZ23" s="28">
        <v>1589.7830106913468</v>
      </c>
      <c r="BA23" s="28">
        <v>378.01738967973961</v>
      </c>
      <c r="BB23" s="28">
        <v>4466.3816583147927</v>
      </c>
      <c r="BC23" s="28">
        <v>555.09272040778239</v>
      </c>
      <c r="BD23" s="28">
        <v>1313.4800194095587</v>
      </c>
      <c r="BE23" s="28">
        <v>5321.81994660282</v>
      </c>
      <c r="BF23" s="28">
        <v>698.03432537670915</v>
      </c>
      <c r="BG23" s="28">
        <v>176.09011899056429</v>
      </c>
      <c r="BH23" s="28">
        <v>3125.9116008606729</v>
      </c>
      <c r="BI23" s="28">
        <v>5648.5595339759802</v>
      </c>
      <c r="BJ23" s="28">
        <v>8859.2263214245213</v>
      </c>
      <c r="BK23" s="28">
        <v>0</v>
      </c>
      <c r="BL23" s="28">
        <v>3138.4849454773375</v>
      </c>
      <c r="BM23" s="28">
        <v>62</v>
      </c>
      <c r="BN23" s="28">
        <v>1309.4303628770642</v>
      </c>
      <c r="BO23" s="28">
        <v>3483.4178660068501</v>
      </c>
      <c r="BP23" s="28">
        <v>160.65367575122178</v>
      </c>
      <c r="BQ23" s="28">
        <v>4186.2433261369697</v>
      </c>
      <c r="BR23" s="28">
        <v>2563.6613936777894</v>
      </c>
      <c r="BS23" s="28">
        <v>7430.7203967593196</v>
      </c>
      <c r="BT23" s="28">
        <v>1049.4582177745185</v>
      </c>
      <c r="BU23" s="28">
        <v>893.65121867976927</v>
      </c>
      <c r="BV23" s="28">
        <v>3239.5070488003525</v>
      </c>
      <c r="BW23" s="28">
        <v>2032.6669923028339</v>
      </c>
      <c r="BX23" s="28">
        <v>6986.6973521224672</v>
      </c>
      <c r="BY23" s="28">
        <v>3292.5339171338464</v>
      </c>
      <c r="BZ23" s="28">
        <v>1244.5626635981553</v>
      </c>
      <c r="CA23" s="28">
        <v>7233.16</v>
      </c>
      <c r="CB23" s="28">
        <v>1407.3784983929997</v>
      </c>
      <c r="CC23" s="28">
        <v>109</v>
      </c>
      <c r="CD23" s="28">
        <v>7441.5416507413011</v>
      </c>
      <c r="CE23" s="28">
        <v>13374.663629130569</v>
      </c>
      <c r="CF23" s="28">
        <v>3575.7915902921709</v>
      </c>
      <c r="CG23" s="28">
        <v>5609.9302770915156</v>
      </c>
      <c r="CH23" s="28">
        <v>12292.817426604437</v>
      </c>
      <c r="CI23" s="28">
        <v>4731.7233880912017</v>
      </c>
      <c r="CJ23" s="28">
        <v>677.83600404955337</v>
      </c>
      <c r="CK23" s="28">
        <v>4888.6264738338023</v>
      </c>
      <c r="CL23" s="28">
        <v>34800.188283361764</v>
      </c>
      <c r="CM23" s="28">
        <v>33984.695523762675</v>
      </c>
      <c r="CN23" s="28">
        <v>5398.7817329174359</v>
      </c>
      <c r="CO23" s="28">
        <v>15157.554656701584</v>
      </c>
      <c r="CP23" s="28">
        <v>24434.067959958789</v>
      </c>
      <c r="CQ23" s="28">
        <v>273765.27615360502</v>
      </c>
      <c r="CR23" s="28">
        <v>22963.241999999998</v>
      </c>
      <c r="CS23" s="33">
        <v>16</v>
      </c>
      <c r="CT23" s="28">
        <v>11796</v>
      </c>
      <c r="CU23" s="28">
        <v>4022.7395815842142</v>
      </c>
      <c r="CV23" s="28">
        <v>12069.960149957591</v>
      </c>
      <c r="CW23" s="28">
        <v>3348.7601621780277</v>
      </c>
      <c r="CX23" s="28">
        <v>1815.2998990358931</v>
      </c>
      <c r="CY23" s="28">
        <v>12821.827846431261</v>
      </c>
      <c r="CZ23" s="28">
        <v>3404.0708178950963</v>
      </c>
      <c r="DA23" s="28">
        <v>29723.218390289527</v>
      </c>
      <c r="DB23" s="28">
        <v>54647.517855523918</v>
      </c>
      <c r="DC23" s="28">
        <v>4271.4301528734104</v>
      </c>
      <c r="DD23" s="28">
        <v>11207.116608244316</v>
      </c>
      <c r="DE23" s="28">
        <v>12255.202554399848</v>
      </c>
      <c r="DF23" s="28">
        <v>0</v>
      </c>
      <c r="DG23" s="28">
        <v>26628</v>
      </c>
      <c r="DH23" s="28">
        <v>5243</v>
      </c>
      <c r="DI23" s="28">
        <v>2112.9547647757718</v>
      </c>
      <c r="DJ23" s="28">
        <v>1802</v>
      </c>
      <c r="DK23" s="28">
        <v>9526.5353065676791</v>
      </c>
      <c r="DL23" s="28">
        <v>4705.8064847108599</v>
      </c>
      <c r="DM23" s="28">
        <v>6402.3254207311502</v>
      </c>
      <c r="DN23" s="28">
        <v>10838.658490522716</v>
      </c>
      <c r="DO23" s="28">
        <v>4156.43156463989</v>
      </c>
      <c r="DP23" s="28">
        <v>3529.7353548657602</v>
      </c>
      <c r="DQ23" s="28">
        <v>11020.913794295033</v>
      </c>
      <c r="DR23" s="28">
        <v>8110.1568604396698</v>
      </c>
      <c r="DS23" s="28">
        <v>724.04562924882441</v>
      </c>
      <c r="DT23" s="28">
        <v>2393.270662444651</v>
      </c>
      <c r="DU23" s="28">
        <v>889.7584214876066</v>
      </c>
      <c r="DV23" s="28">
        <v>3596.6502731240962</v>
      </c>
      <c r="DW23" s="28">
        <v>8.6389372508858422</v>
      </c>
      <c r="DX23" s="28">
        <v>28319.599999999999</v>
      </c>
      <c r="DY23" s="28">
        <v>4118.0863373361399</v>
      </c>
      <c r="DZ23" s="28">
        <v>17981</v>
      </c>
      <c r="EA23" s="28">
        <v>13922.021985378709</v>
      </c>
      <c r="EB23" s="28">
        <v>42086.981646422078</v>
      </c>
      <c r="EC23" s="28">
        <v>35808.133877131811</v>
      </c>
      <c r="ED23" s="28">
        <v>35024.281412518882</v>
      </c>
      <c r="EE23" s="28">
        <v>574.61271323381698</v>
      </c>
      <c r="EF23" s="28">
        <v>144005.58280636033</v>
      </c>
      <c r="EG23" s="28">
        <v>70387.411928668254</v>
      </c>
      <c r="EH23" s="28">
        <v>2578.6378189138372</v>
      </c>
      <c r="EI23" s="28">
        <v>1747.2242604803798</v>
      </c>
      <c r="EJ23" s="28">
        <v>4980.2607147085264</v>
      </c>
      <c r="EK23" s="28">
        <v>6900.8772058972572</v>
      </c>
      <c r="EL23" s="28">
        <v>2810.5049479615254</v>
      </c>
      <c r="EM23" s="28">
        <v>3970.66</v>
      </c>
      <c r="EN23" s="28">
        <v>530</v>
      </c>
      <c r="EO23" s="28">
        <v>5949</v>
      </c>
      <c r="EP23" s="28">
        <v>510</v>
      </c>
      <c r="EQ23" s="28">
        <v>1075.161392020522</v>
      </c>
      <c r="ER23" s="28">
        <v>148151.60859681023</v>
      </c>
      <c r="ES23" s="28">
        <f t="shared" ref="ES23:ES28" si="14">SUM(E23:ER23)</f>
        <v>1623645.1482762971</v>
      </c>
      <c r="EU23" s="5">
        <f t="shared" si="0"/>
        <v>0</v>
      </c>
    </row>
    <row r="24" spans="1:1020" x14ac:dyDescent="0.25">
      <c r="A24" s="9"/>
      <c r="B24" s="22" t="s">
        <v>632</v>
      </c>
      <c r="C24" s="66" t="s">
        <v>633</v>
      </c>
      <c r="D24" s="67"/>
      <c r="E24" s="28">
        <v>3760</v>
      </c>
      <c r="F24" s="28">
        <v>982</v>
      </c>
      <c r="G24" s="28">
        <v>259</v>
      </c>
      <c r="H24" s="28">
        <v>1756</v>
      </c>
      <c r="I24" s="28">
        <v>1</v>
      </c>
      <c r="J24" s="28">
        <v>806</v>
      </c>
      <c r="K24" s="28">
        <v>273</v>
      </c>
      <c r="L24" s="28">
        <v>616</v>
      </c>
      <c r="M24" s="28">
        <v>3369.4293558627564</v>
      </c>
      <c r="N24" s="28">
        <v>4111.570644137244</v>
      </c>
      <c r="O24" s="28">
        <v>2319</v>
      </c>
      <c r="P24" s="28">
        <v>380</v>
      </c>
      <c r="Q24" s="28">
        <v>0</v>
      </c>
      <c r="R24" s="28">
        <v>1703.1955064754441</v>
      </c>
      <c r="S24" s="28">
        <v>1690.3730245947379</v>
      </c>
      <c r="T24" s="28">
        <v>744.62199977641319</v>
      </c>
      <c r="U24" s="28">
        <v>1292</v>
      </c>
      <c r="V24" s="28">
        <v>10974.148778682458</v>
      </c>
      <c r="W24" s="28">
        <v>3374.9441263224744</v>
      </c>
      <c r="X24" s="28">
        <v>602</v>
      </c>
      <c r="Y24" s="28">
        <v>970</v>
      </c>
      <c r="Z24" s="28">
        <v>11948</v>
      </c>
      <c r="AA24" s="28">
        <v>617</v>
      </c>
      <c r="AB24" s="28">
        <v>1792.6499999999999</v>
      </c>
      <c r="AC24" s="28">
        <v>1434</v>
      </c>
      <c r="AD24" s="28">
        <v>2539</v>
      </c>
      <c r="AE24" s="28">
        <v>618</v>
      </c>
      <c r="AF24" s="28">
        <v>1215.6622559933664</v>
      </c>
      <c r="AG24" s="28">
        <v>199.55827021469548</v>
      </c>
      <c r="AH24" s="28">
        <v>907.23529411764684</v>
      </c>
      <c r="AI24" s="28">
        <v>46.432293953905905</v>
      </c>
      <c r="AJ24" s="28">
        <v>209.75727467156821</v>
      </c>
      <c r="AK24" s="28">
        <v>390.19328009504409</v>
      </c>
      <c r="AL24" s="28">
        <v>357.91461459036168</v>
      </c>
      <c r="AM24" s="28">
        <v>0</v>
      </c>
      <c r="AN24" s="28">
        <v>381</v>
      </c>
      <c r="AO24" s="28">
        <v>0</v>
      </c>
      <c r="AP24" s="28">
        <v>1961</v>
      </c>
      <c r="AQ24" s="28">
        <v>0</v>
      </c>
      <c r="AR24" s="28">
        <v>5</v>
      </c>
      <c r="AS24" s="28">
        <v>1331.3170704045494</v>
      </c>
      <c r="AT24" s="28">
        <v>134</v>
      </c>
      <c r="AU24" s="28">
        <v>287.49499634918618</v>
      </c>
      <c r="AV24" s="28">
        <v>0</v>
      </c>
      <c r="AW24" s="28">
        <v>0</v>
      </c>
      <c r="AX24" s="28">
        <v>0</v>
      </c>
      <c r="AY24" s="28">
        <v>182.58752688753728</v>
      </c>
      <c r="AZ24" s="28">
        <v>91.338393303049173</v>
      </c>
      <c r="BA24" s="28">
        <v>0</v>
      </c>
      <c r="BB24" s="28">
        <v>0</v>
      </c>
      <c r="BC24" s="28">
        <v>5.0537938599793453</v>
      </c>
      <c r="BD24" s="28">
        <v>2318.8271602742807</v>
      </c>
      <c r="BE24" s="28">
        <v>9959</v>
      </c>
      <c r="BF24" s="28">
        <v>319</v>
      </c>
      <c r="BG24" s="28">
        <v>709</v>
      </c>
      <c r="BH24" s="28">
        <v>3242.8623381304155</v>
      </c>
      <c r="BI24" s="28">
        <v>824.48859454833598</v>
      </c>
      <c r="BJ24" s="28">
        <v>1501</v>
      </c>
      <c r="BK24" s="28">
        <v>0</v>
      </c>
      <c r="BL24" s="28">
        <v>0</v>
      </c>
      <c r="BM24" s="28">
        <v>0</v>
      </c>
      <c r="BN24" s="28">
        <v>0</v>
      </c>
      <c r="BO24" s="28">
        <v>546.02480975876938</v>
      </c>
      <c r="BP24" s="28">
        <v>0</v>
      </c>
      <c r="BQ24" s="28">
        <v>0</v>
      </c>
      <c r="BR24" s="28">
        <v>468.77789903275414</v>
      </c>
      <c r="BS24" s="28">
        <v>0</v>
      </c>
      <c r="BT24" s="28">
        <v>0</v>
      </c>
      <c r="BU24" s="28">
        <v>332.07291459689634</v>
      </c>
      <c r="BV24" s="28">
        <v>52</v>
      </c>
      <c r="BW24" s="28">
        <v>140.5783676121093</v>
      </c>
      <c r="BX24" s="28">
        <v>1514</v>
      </c>
      <c r="BY24" s="28">
        <v>0</v>
      </c>
      <c r="BZ24" s="28">
        <v>0</v>
      </c>
      <c r="CA24" s="28">
        <v>0</v>
      </c>
      <c r="CB24" s="28">
        <v>0</v>
      </c>
      <c r="CC24" s="28">
        <v>0</v>
      </c>
      <c r="CD24" s="28">
        <v>2322</v>
      </c>
      <c r="CE24" s="28">
        <v>157</v>
      </c>
      <c r="CF24" s="28">
        <v>694</v>
      </c>
      <c r="CG24" s="28">
        <v>1734.7203224148661</v>
      </c>
      <c r="CH24" s="28">
        <v>0</v>
      </c>
      <c r="CI24" s="28">
        <v>717.5029701635018</v>
      </c>
      <c r="CJ24" s="28">
        <v>102.7848219981239</v>
      </c>
      <c r="CK24" s="28">
        <v>679.64123464352201</v>
      </c>
      <c r="CL24" s="28">
        <v>1510.8187538497173</v>
      </c>
      <c r="CM24" s="28">
        <v>1489.1812461502827</v>
      </c>
      <c r="CN24" s="28">
        <v>0</v>
      </c>
      <c r="CO24" s="28">
        <v>0</v>
      </c>
      <c r="CP24" s="28">
        <v>2062</v>
      </c>
      <c r="CQ24" s="28">
        <v>79906.945444529905</v>
      </c>
      <c r="CR24" s="28">
        <v>13455.678999999998</v>
      </c>
      <c r="CS24" s="33">
        <v>0</v>
      </c>
      <c r="CT24" s="28">
        <v>4540</v>
      </c>
      <c r="CU24" s="28">
        <v>22875</v>
      </c>
      <c r="CV24" s="59">
        <v>7339.8404917663229</v>
      </c>
      <c r="CW24" s="59">
        <v>0</v>
      </c>
      <c r="CX24" s="28">
        <v>0</v>
      </c>
      <c r="CY24" s="28">
        <v>142.05000000000001</v>
      </c>
      <c r="CZ24" s="28">
        <v>880</v>
      </c>
      <c r="DA24" s="28">
        <v>1437</v>
      </c>
      <c r="DB24" s="28">
        <v>13050.567546583912</v>
      </c>
      <c r="DC24" s="28">
        <v>0</v>
      </c>
      <c r="DD24" s="28">
        <v>0</v>
      </c>
      <c r="DE24" s="28">
        <v>1960.5197126308342</v>
      </c>
      <c r="DF24" s="28">
        <v>0</v>
      </c>
      <c r="DG24" s="28">
        <v>0</v>
      </c>
      <c r="DH24" s="28">
        <v>0</v>
      </c>
      <c r="DI24" s="28">
        <v>0</v>
      </c>
      <c r="DJ24" s="28">
        <v>129</v>
      </c>
      <c r="DK24" s="28">
        <v>4524.6418963906908</v>
      </c>
      <c r="DL24" s="28">
        <v>4419.9690596844703</v>
      </c>
      <c r="DM24" s="28">
        <v>2673.6671062392802</v>
      </c>
      <c r="DN24" s="28">
        <v>1274.3179274197701</v>
      </c>
      <c r="DO24" s="28">
        <v>3744.1838202669155</v>
      </c>
      <c r="DP24" s="28">
        <v>265</v>
      </c>
      <c r="DQ24" s="28">
        <v>1335.2651292129399</v>
      </c>
      <c r="DR24" s="28">
        <v>3556.0607665899802</v>
      </c>
      <c r="DS24" s="28">
        <v>524.16107048298397</v>
      </c>
      <c r="DT24" s="28">
        <v>284.01103092577148</v>
      </c>
      <c r="DU24" s="28">
        <v>105.58822724357299</v>
      </c>
      <c r="DV24" s="28">
        <v>426.81689454464538</v>
      </c>
      <c r="DW24" s="28">
        <v>1.0251884641501059</v>
      </c>
      <c r="DX24" s="28">
        <v>0</v>
      </c>
      <c r="DY24" s="28">
        <v>1488</v>
      </c>
      <c r="DZ24" s="28">
        <v>1269</v>
      </c>
      <c r="EA24" s="28">
        <v>4331</v>
      </c>
      <c r="EB24" s="28">
        <v>2538</v>
      </c>
      <c r="EC24" s="28">
        <v>0</v>
      </c>
      <c r="ED24" s="28">
        <v>0</v>
      </c>
      <c r="EE24" s="28">
        <v>0</v>
      </c>
      <c r="EF24" s="28">
        <v>7392.4438835125702</v>
      </c>
      <c r="EG24" s="28">
        <v>6326</v>
      </c>
      <c r="EH24" s="28">
        <v>993.7787262871492</v>
      </c>
      <c r="EI24" s="28">
        <v>673.36106194610056</v>
      </c>
      <c r="EJ24" s="28">
        <v>1919.3378431584781</v>
      </c>
      <c r="EK24" s="28">
        <v>2659.5223686082722</v>
      </c>
      <c r="EL24" s="28">
        <v>0</v>
      </c>
      <c r="EM24" s="28">
        <v>9649</v>
      </c>
      <c r="EN24" s="28">
        <v>0</v>
      </c>
      <c r="EO24" s="28">
        <v>14231</v>
      </c>
      <c r="EP24" s="28">
        <v>0</v>
      </c>
      <c r="EQ24" s="28">
        <v>3534.1005497220503</v>
      </c>
      <c r="ER24" s="28">
        <v>0</v>
      </c>
      <c r="ES24" s="28">
        <f t="shared" si="14"/>
        <v>325891.61467967666</v>
      </c>
      <c r="EU24" s="5">
        <f t="shared" si="0"/>
        <v>0</v>
      </c>
    </row>
    <row r="25" spans="1:1020" x14ac:dyDescent="0.25">
      <c r="A25" s="9"/>
      <c r="B25" s="22" t="s">
        <v>634</v>
      </c>
      <c r="C25" s="66" t="s">
        <v>635</v>
      </c>
      <c r="D25" s="67"/>
      <c r="E25" s="28">
        <v>198</v>
      </c>
      <c r="F25" s="28">
        <v>36</v>
      </c>
      <c r="G25" s="28">
        <v>36</v>
      </c>
      <c r="H25" s="28">
        <v>171</v>
      </c>
      <c r="I25" s="28">
        <v>13</v>
      </c>
      <c r="J25" s="28">
        <v>96</v>
      </c>
      <c r="K25" s="28">
        <v>56</v>
      </c>
      <c r="L25" s="28">
        <v>99</v>
      </c>
      <c r="M25" s="28">
        <v>398.15205862620996</v>
      </c>
      <c r="N25" s="28">
        <v>485.84794137379009</v>
      </c>
      <c r="O25" s="28">
        <v>99</v>
      </c>
      <c r="P25" s="28">
        <v>199</v>
      </c>
      <c r="Q25" s="28">
        <v>0</v>
      </c>
      <c r="R25" s="28">
        <v>406.37815126050418</v>
      </c>
      <c r="S25" s="28">
        <v>176.99355454066153</v>
      </c>
      <c r="T25" s="28">
        <v>487.52089304121267</v>
      </c>
      <c r="U25" s="28">
        <v>860</v>
      </c>
      <c r="V25" s="28">
        <v>1726.2137142857146</v>
      </c>
      <c r="W25" s="28">
        <v>620.17562452687355</v>
      </c>
      <c r="X25" s="28">
        <v>153</v>
      </c>
      <c r="Y25" s="28">
        <v>265</v>
      </c>
      <c r="Z25" s="28">
        <v>2968</v>
      </c>
      <c r="AA25" s="28">
        <v>123.03756034509716</v>
      </c>
      <c r="AB25" s="28">
        <v>437.95</v>
      </c>
      <c r="AC25" s="28">
        <v>306</v>
      </c>
      <c r="AD25" s="28">
        <v>381</v>
      </c>
      <c r="AE25" s="28">
        <v>168</v>
      </c>
      <c r="AF25" s="28">
        <v>332.6748373178778</v>
      </c>
      <c r="AG25" s="28">
        <v>37.903246102695192</v>
      </c>
      <c r="AH25" s="28">
        <v>123.95098039215685</v>
      </c>
      <c r="AI25" s="28">
        <v>11.608073488476476</v>
      </c>
      <c r="AJ25" s="28">
        <v>2.0199081203723339</v>
      </c>
      <c r="AK25" s="28">
        <v>237.01395528319657</v>
      </c>
      <c r="AL25" s="28">
        <v>217.15092180692233</v>
      </c>
      <c r="AM25" s="28">
        <v>0</v>
      </c>
      <c r="AN25" s="28">
        <v>317</v>
      </c>
      <c r="AO25" s="28">
        <v>0</v>
      </c>
      <c r="AP25" s="28">
        <v>539</v>
      </c>
      <c r="AQ25" s="28">
        <v>0</v>
      </c>
      <c r="AR25" s="28">
        <v>0</v>
      </c>
      <c r="AS25" s="28">
        <v>357.52305197154431</v>
      </c>
      <c r="AT25" s="28">
        <v>0</v>
      </c>
      <c r="AU25" s="28">
        <v>0</v>
      </c>
      <c r="AV25" s="28">
        <v>0</v>
      </c>
      <c r="AW25" s="28">
        <v>0</v>
      </c>
      <c r="AX25" s="28">
        <v>0</v>
      </c>
      <c r="AY25" s="28">
        <v>408.41946803791234</v>
      </c>
      <c r="AZ25" s="28">
        <v>0</v>
      </c>
      <c r="BA25" s="28">
        <v>0</v>
      </c>
      <c r="BB25" s="28">
        <v>0</v>
      </c>
      <c r="BC25" s="28">
        <v>0</v>
      </c>
      <c r="BD25" s="28">
        <v>126.04264826471611</v>
      </c>
      <c r="BE25" s="28">
        <v>585</v>
      </c>
      <c r="BF25" s="28">
        <v>236</v>
      </c>
      <c r="BG25" s="28">
        <v>0</v>
      </c>
      <c r="BH25" s="28">
        <v>215.0519183018001</v>
      </c>
      <c r="BI25" s="28">
        <v>0</v>
      </c>
      <c r="BJ25" s="28">
        <v>817</v>
      </c>
      <c r="BK25" s="28">
        <v>0</v>
      </c>
      <c r="BL25" s="28">
        <v>0</v>
      </c>
      <c r="BM25" s="28">
        <v>0</v>
      </c>
      <c r="BN25" s="28">
        <v>0</v>
      </c>
      <c r="BO25" s="28">
        <v>0</v>
      </c>
      <c r="BP25" s="28">
        <v>0</v>
      </c>
      <c r="BQ25" s="28">
        <v>0</v>
      </c>
      <c r="BR25" s="28">
        <v>0</v>
      </c>
      <c r="BS25" s="28">
        <v>0</v>
      </c>
      <c r="BT25" s="28">
        <v>0</v>
      </c>
      <c r="BU25" s="28">
        <v>0</v>
      </c>
      <c r="BV25" s="28">
        <v>50</v>
      </c>
      <c r="BW25" s="28">
        <v>0</v>
      </c>
      <c r="BX25" s="28">
        <v>457</v>
      </c>
      <c r="BY25" s="28">
        <v>0</v>
      </c>
      <c r="BZ25" s="28">
        <v>0</v>
      </c>
      <c r="CA25" s="28">
        <v>0</v>
      </c>
      <c r="CB25" s="28">
        <v>0</v>
      </c>
      <c r="CC25" s="28">
        <v>0</v>
      </c>
      <c r="CD25" s="28">
        <v>2117</v>
      </c>
      <c r="CE25" s="28">
        <v>0</v>
      </c>
      <c r="CF25" s="28">
        <v>590</v>
      </c>
      <c r="CG25" s="28">
        <v>374.35863531529316</v>
      </c>
      <c r="CH25" s="28">
        <v>0</v>
      </c>
      <c r="CI25" s="28">
        <v>147.63993973215958</v>
      </c>
      <c r="CJ25" s="28">
        <v>21.149940217983641</v>
      </c>
      <c r="CK25" s="28">
        <v>0</v>
      </c>
      <c r="CL25" s="28">
        <v>2518.0312564161954</v>
      </c>
      <c r="CM25" s="28">
        <v>2481.9687435838046</v>
      </c>
      <c r="CN25" s="28">
        <v>0</v>
      </c>
      <c r="CO25" s="28">
        <v>0</v>
      </c>
      <c r="CP25" s="28">
        <v>1172</v>
      </c>
      <c r="CQ25" s="28">
        <v>20631</v>
      </c>
      <c r="CR25" s="28">
        <v>3719.7359999999994</v>
      </c>
      <c r="CS25" s="33">
        <v>0</v>
      </c>
      <c r="CT25" s="28">
        <v>1100</v>
      </c>
      <c r="CU25" s="28">
        <v>1374</v>
      </c>
      <c r="CV25" s="59">
        <v>1693.3008109755292</v>
      </c>
      <c r="CW25" s="59">
        <v>0</v>
      </c>
      <c r="CX25" s="28">
        <v>0</v>
      </c>
      <c r="CY25" s="28">
        <v>0</v>
      </c>
      <c r="CZ25" s="28">
        <v>0</v>
      </c>
      <c r="DA25" s="28">
        <v>356</v>
      </c>
      <c r="DB25" s="28">
        <v>3972.5135617673968</v>
      </c>
      <c r="DC25" s="28">
        <v>0</v>
      </c>
      <c r="DD25" s="28">
        <v>25.6</v>
      </c>
      <c r="DE25" s="28">
        <v>435.40755127876832</v>
      </c>
      <c r="DF25" s="28">
        <v>0</v>
      </c>
      <c r="DG25" s="28">
        <v>0</v>
      </c>
      <c r="DH25" s="28">
        <v>0</v>
      </c>
      <c r="DI25" s="28">
        <v>0</v>
      </c>
      <c r="DJ25" s="28">
        <v>544</v>
      </c>
      <c r="DK25" s="28">
        <v>1507.5753065676781</v>
      </c>
      <c r="DL25" s="28">
        <v>2633.06501855939</v>
      </c>
      <c r="DM25" s="28">
        <v>1237.9027725368601</v>
      </c>
      <c r="DN25" s="28">
        <v>567.84366524060897</v>
      </c>
      <c r="DO25" s="28">
        <v>1008.7517387204039</v>
      </c>
      <c r="DP25" s="28">
        <v>0</v>
      </c>
      <c r="DQ25" s="28">
        <v>642.46175218631299</v>
      </c>
      <c r="DR25" s="28">
        <v>1347.77529191393</v>
      </c>
      <c r="DS25" s="28">
        <v>74.117815440552604</v>
      </c>
      <c r="DT25" s="28">
        <v>256.37710158078153</v>
      </c>
      <c r="DU25" s="28">
        <v>95.314620610053765</v>
      </c>
      <c r="DV25" s="28">
        <v>385.28812762087972</v>
      </c>
      <c r="DW25" s="28">
        <v>0.92543886818801435</v>
      </c>
      <c r="DX25" s="28">
        <v>0</v>
      </c>
      <c r="DY25" s="28">
        <v>109</v>
      </c>
      <c r="DZ25" s="28">
        <v>398</v>
      </c>
      <c r="EA25" s="28">
        <v>5</v>
      </c>
      <c r="EB25" s="28">
        <v>470</v>
      </c>
      <c r="EC25" s="28">
        <v>0</v>
      </c>
      <c r="ED25" s="28">
        <v>0</v>
      </c>
      <c r="EE25" s="28">
        <v>0</v>
      </c>
      <c r="EF25" s="28">
        <v>2498.00546678295</v>
      </c>
      <c r="EG25" s="28">
        <v>1392</v>
      </c>
      <c r="EH25" s="28">
        <v>164.51604274430233</v>
      </c>
      <c r="EI25" s="28">
        <v>111.47219629399103</v>
      </c>
      <c r="EJ25" s="28">
        <v>317.73860547964557</v>
      </c>
      <c r="EK25" s="28">
        <v>440.2731554820611</v>
      </c>
      <c r="EL25" s="28">
        <v>0</v>
      </c>
      <c r="EM25" s="28">
        <v>1244</v>
      </c>
      <c r="EN25" s="28">
        <v>0</v>
      </c>
      <c r="EO25" s="28">
        <v>765</v>
      </c>
      <c r="EP25" s="28">
        <v>0</v>
      </c>
      <c r="EQ25" s="28">
        <v>522.16139202052204</v>
      </c>
      <c r="ER25" s="28">
        <v>0</v>
      </c>
      <c r="ES25" s="28">
        <f t="shared" si="14"/>
        <v>77504.900455023992</v>
      </c>
      <c r="EU25" s="5">
        <f t="shared" si="0"/>
        <v>0</v>
      </c>
    </row>
    <row r="26" spans="1:1020" x14ac:dyDescent="0.25">
      <c r="A26" s="9"/>
      <c r="B26" s="22" t="s">
        <v>636</v>
      </c>
      <c r="C26" s="66" t="s">
        <v>637</v>
      </c>
      <c r="D26" s="67"/>
      <c r="E26" s="28">
        <v>526</v>
      </c>
      <c r="F26" s="28">
        <v>86</v>
      </c>
      <c r="G26" s="28">
        <v>15</v>
      </c>
      <c r="H26" s="28">
        <v>134</v>
      </c>
      <c r="I26" s="28">
        <v>2.8570715564186</v>
      </c>
      <c r="J26" s="28">
        <v>107</v>
      </c>
      <c r="K26" s="28">
        <v>19</v>
      </c>
      <c r="L26" s="28">
        <v>20</v>
      </c>
      <c r="M26" s="28">
        <v>258.97899740958223</v>
      </c>
      <c r="N26" s="28">
        <v>316.02100259041777</v>
      </c>
      <c r="O26" s="28">
        <v>91</v>
      </c>
      <c r="P26" s="28">
        <v>35</v>
      </c>
      <c r="Q26" s="28">
        <v>0</v>
      </c>
      <c r="R26" s="28">
        <v>0</v>
      </c>
      <c r="S26" s="28">
        <v>0</v>
      </c>
      <c r="T26" s="28">
        <v>178.29470198675497</v>
      </c>
      <c r="U26" s="28">
        <v>639</v>
      </c>
      <c r="V26" s="28">
        <v>3738</v>
      </c>
      <c r="W26" s="28">
        <v>425.0352013830402</v>
      </c>
      <c r="X26" s="28">
        <v>281</v>
      </c>
      <c r="Y26" s="28">
        <v>169</v>
      </c>
      <c r="Z26" s="28">
        <v>1598</v>
      </c>
      <c r="AA26" s="28">
        <v>77</v>
      </c>
      <c r="AB26" s="28">
        <v>146</v>
      </c>
      <c r="AC26" s="28">
        <v>120</v>
      </c>
      <c r="AD26" s="28">
        <v>153</v>
      </c>
      <c r="AE26" s="28">
        <v>94.809090009426043</v>
      </c>
      <c r="AF26" s="28">
        <v>123.79900619493438</v>
      </c>
      <c r="AG26" s="28">
        <v>27.300825218785217</v>
      </c>
      <c r="AH26" s="28">
        <v>0</v>
      </c>
      <c r="AI26" s="28">
        <v>0</v>
      </c>
      <c r="AJ26" s="28">
        <v>0</v>
      </c>
      <c r="AK26" s="28">
        <v>0</v>
      </c>
      <c r="AL26" s="28">
        <v>0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8">
        <v>0</v>
      </c>
      <c r="AS26" s="28">
        <v>0</v>
      </c>
      <c r="AT26" s="28">
        <v>0</v>
      </c>
      <c r="AU26" s="28">
        <v>0</v>
      </c>
      <c r="AV26" s="28">
        <v>0</v>
      </c>
      <c r="AW26" s="28">
        <v>0</v>
      </c>
      <c r="AX26" s="28">
        <v>0</v>
      </c>
      <c r="AY26" s="28">
        <v>0</v>
      </c>
      <c r="AZ26" s="28">
        <v>0</v>
      </c>
      <c r="BA26" s="28">
        <v>0</v>
      </c>
      <c r="BB26" s="28">
        <v>0</v>
      </c>
      <c r="BC26" s="28">
        <v>0</v>
      </c>
      <c r="BD26" s="28">
        <v>0</v>
      </c>
      <c r="BE26" s="28">
        <v>0</v>
      </c>
      <c r="BF26" s="28">
        <v>0</v>
      </c>
      <c r="BG26" s="28">
        <v>0</v>
      </c>
      <c r="BH26" s="28">
        <v>0</v>
      </c>
      <c r="BI26" s="28">
        <v>0</v>
      </c>
      <c r="BJ26" s="28">
        <v>0</v>
      </c>
      <c r="BK26" s="28">
        <v>0</v>
      </c>
      <c r="BL26" s="28">
        <v>0</v>
      </c>
      <c r="BM26" s="28">
        <v>0</v>
      </c>
      <c r="BN26" s="28">
        <v>0</v>
      </c>
      <c r="BO26" s="28">
        <v>0</v>
      </c>
      <c r="BP26" s="28">
        <v>0</v>
      </c>
      <c r="BQ26" s="28">
        <v>10.08221318841299</v>
      </c>
      <c r="BR26" s="28">
        <v>0</v>
      </c>
      <c r="BS26" s="28">
        <v>14.40553827058228</v>
      </c>
      <c r="BT26" s="28">
        <v>0</v>
      </c>
      <c r="BU26" s="28">
        <v>0</v>
      </c>
      <c r="BV26" s="28">
        <v>0</v>
      </c>
      <c r="BW26" s="28">
        <v>0</v>
      </c>
      <c r="BX26" s="28">
        <v>0</v>
      </c>
      <c r="BY26" s="28">
        <v>0</v>
      </c>
      <c r="BZ26" s="28">
        <v>0</v>
      </c>
      <c r="CA26" s="28">
        <v>0</v>
      </c>
      <c r="CB26" s="28">
        <v>0</v>
      </c>
      <c r="CC26" s="28">
        <v>0</v>
      </c>
      <c r="CD26" s="28">
        <v>0</v>
      </c>
      <c r="CE26" s="28">
        <v>0</v>
      </c>
      <c r="CF26" s="28">
        <v>0</v>
      </c>
      <c r="CG26" s="28">
        <v>0</v>
      </c>
      <c r="CH26" s="28">
        <v>0</v>
      </c>
      <c r="CI26" s="28">
        <v>0</v>
      </c>
      <c r="CJ26" s="28">
        <v>0</v>
      </c>
      <c r="CK26" s="28">
        <v>0</v>
      </c>
      <c r="CL26" s="28">
        <v>0</v>
      </c>
      <c r="CM26" s="28">
        <v>0</v>
      </c>
      <c r="CN26" s="28">
        <v>0</v>
      </c>
      <c r="CO26" s="28">
        <v>0</v>
      </c>
      <c r="CP26" s="28">
        <v>0</v>
      </c>
      <c r="CQ26" s="28">
        <v>5837</v>
      </c>
      <c r="CR26" s="28">
        <v>0</v>
      </c>
      <c r="CS26" s="33">
        <v>0</v>
      </c>
      <c r="CT26" s="28">
        <v>205.90737461889768</v>
      </c>
      <c r="CU26" s="28">
        <v>0</v>
      </c>
      <c r="CV26" s="59">
        <v>170.85442564410454</v>
      </c>
      <c r="CW26" s="59">
        <v>0</v>
      </c>
      <c r="CX26" s="28">
        <v>0</v>
      </c>
      <c r="CY26" s="28">
        <v>0</v>
      </c>
      <c r="CZ26" s="28">
        <v>0</v>
      </c>
      <c r="DA26" s="28">
        <v>104</v>
      </c>
      <c r="DB26" s="28">
        <v>1080.2648376176701</v>
      </c>
      <c r="DC26" s="28">
        <v>0</v>
      </c>
      <c r="DD26" s="28">
        <v>0</v>
      </c>
      <c r="DE26" s="28">
        <v>1</v>
      </c>
      <c r="DF26" s="28">
        <v>0</v>
      </c>
      <c r="DG26" s="28">
        <v>0</v>
      </c>
      <c r="DH26" s="28">
        <v>0</v>
      </c>
      <c r="DI26" s="28">
        <v>0</v>
      </c>
      <c r="DJ26" s="28">
        <v>0</v>
      </c>
      <c r="DK26" s="28">
        <v>0</v>
      </c>
      <c r="DL26" s="28">
        <v>0</v>
      </c>
      <c r="DM26" s="28">
        <v>0</v>
      </c>
      <c r="DN26" s="28">
        <v>0</v>
      </c>
      <c r="DO26" s="28">
        <v>0</v>
      </c>
      <c r="DP26" s="28">
        <v>0</v>
      </c>
      <c r="DQ26" s="28">
        <v>149.90524465140501</v>
      </c>
      <c r="DR26" s="28">
        <v>36.86587394969132</v>
      </c>
      <c r="DS26" s="28">
        <v>66.920514000110103</v>
      </c>
      <c r="DT26" s="28">
        <v>37.24519247224319</v>
      </c>
      <c r="DU26" s="28">
        <v>13.84683487000777</v>
      </c>
      <c r="DV26" s="28">
        <v>55.972746325741177</v>
      </c>
      <c r="DW26" s="28">
        <v>0.13444316420784938</v>
      </c>
      <c r="DX26" s="28">
        <v>0</v>
      </c>
      <c r="DY26" s="28">
        <v>0</v>
      </c>
      <c r="DZ26" s="28">
        <v>0</v>
      </c>
      <c r="EA26" s="28">
        <v>0</v>
      </c>
      <c r="EB26" s="28">
        <v>0</v>
      </c>
      <c r="EC26" s="28">
        <v>0</v>
      </c>
      <c r="ED26" s="28">
        <v>0</v>
      </c>
      <c r="EE26" s="28">
        <v>0</v>
      </c>
      <c r="EF26" s="28">
        <v>51.997387856851702</v>
      </c>
      <c r="EG26" s="28">
        <v>168</v>
      </c>
      <c r="EH26" s="28">
        <v>0</v>
      </c>
      <c r="EI26" s="28">
        <v>0</v>
      </c>
      <c r="EJ26" s="28">
        <v>0</v>
      </c>
      <c r="EK26" s="28">
        <v>0</v>
      </c>
      <c r="EL26" s="28">
        <v>0</v>
      </c>
      <c r="EM26" s="28">
        <v>0</v>
      </c>
      <c r="EN26" s="28">
        <v>0</v>
      </c>
      <c r="EO26" s="28">
        <v>0</v>
      </c>
      <c r="EP26" s="28">
        <v>0</v>
      </c>
      <c r="EQ26" s="28">
        <v>0</v>
      </c>
      <c r="ER26" s="28">
        <v>0</v>
      </c>
      <c r="ES26" s="28">
        <f t="shared" si="14"/>
        <v>17385.49852297928</v>
      </c>
      <c r="EU26" s="5">
        <f t="shared" si="0"/>
        <v>0</v>
      </c>
    </row>
    <row r="27" spans="1:1020" x14ac:dyDescent="0.25">
      <c r="A27" s="9"/>
      <c r="B27" s="22" t="s">
        <v>638</v>
      </c>
      <c r="C27" s="66" t="s">
        <v>639</v>
      </c>
      <c r="D27" s="67"/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0</v>
      </c>
      <c r="AE27" s="28">
        <v>0</v>
      </c>
      <c r="AF27" s="28">
        <v>0</v>
      </c>
      <c r="AG27" s="28">
        <v>0</v>
      </c>
      <c r="AH27" s="28">
        <v>0</v>
      </c>
      <c r="AI27" s="28">
        <v>2.2619999999999996</v>
      </c>
      <c r="AJ27" s="28">
        <v>0</v>
      </c>
      <c r="AK27" s="28">
        <v>0</v>
      </c>
      <c r="AL27" s="28">
        <v>0</v>
      </c>
      <c r="AM27" s="28">
        <v>0</v>
      </c>
      <c r="AN27" s="28">
        <v>372</v>
      </c>
      <c r="AO27" s="28">
        <v>0</v>
      </c>
      <c r="AP27" s="28">
        <v>970</v>
      </c>
      <c r="AQ27" s="28">
        <v>0</v>
      </c>
      <c r="AR27" s="28">
        <v>0</v>
      </c>
      <c r="AS27" s="28">
        <v>1903.568682118763</v>
      </c>
      <c r="AT27" s="28">
        <v>0</v>
      </c>
      <c r="AU27" s="28">
        <v>0</v>
      </c>
      <c r="AV27" s="28">
        <v>0</v>
      </c>
      <c r="AW27" s="28">
        <v>0</v>
      </c>
      <c r="AX27" s="28">
        <v>0</v>
      </c>
      <c r="AY27" s="28">
        <v>163.36778721516495</v>
      </c>
      <c r="AZ27" s="28">
        <v>0</v>
      </c>
      <c r="BA27" s="28">
        <v>0</v>
      </c>
      <c r="BB27" s="28">
        <v>0</v>
      </c>
      <c r="BC27" s="28">
        <v>0</v>
      </c>
      <c r="BD27" s="28">
        <v>0</v>
      </c>
      <c r="BE27" s="28">
        <v>272</v>
      </c>
      <c r="BF27" s="28">
        <v>0</v>
      </c>
      <c r="BG27" s="28">
        <v>0</v>
      </c>
      <c r="BH27" s="28">
        <v>135.66359332122903</v>
      </c>
      <c r="BI27" s="28">
        <v>0</v>
      </c>
      <c r="BJ27" s="28">
        <v>0</v>
      </c>
      <c r="BK27" s="28">
        <v>0</v>
      </c>
      <c r="BL27" s="28">
        <v>0</v>
      </c>
      <c r="BM27" s="28">
        <v>0</v>
      </c>
      <c r="BN27" s="28">
        <v>0</v>
      </c>
      <c r="BO27" s="28">
        <v>0</v>
      </c>
      <c r="BP27" s="28">
        <v>0</v>
      </c>
      <c r="BQ27" s="28">
        <v>0</v>
      </c>
      <c r="BR27" s="28">
        <v>0</v>
      </c>
      <c r="BS27" s="28">
        <v>0</v>
      </c>
      <c r="BT27" s="28">
        <v>0</v>
      </c>
      <c r="BU27" s="28">
        <v>80.259314706198509</v>
      </c>
      <c r="BV27" s="28">
        <v>0</v>
      </c>
      <c r="BW27" s="28">
        <v>0</v>
      </c>
      <c r="BX27" s="28">
        <v>91</v>
      </c>
      <c r="BY27" s="28">
        <v>0</v>
      </c>
      <c r="BZ27" s="28">
        <v>0</v>
      </c>
      <c r="CA27" s="28">
        <v>0</v>
      </c>
      <c r="CB27" s="28">
        <v>0</v>
      </c>
      <c r="CC27" s="28">
        <v>0</v>
      </c>
      <c r="CD27" s="28">
        <v>394</v>
      </c>
      <c r="CE27" s="28">
        <v>0</v>
      </c>
      <c r="CF27" s="28">
        <v>0</v>
      </c>
      <c r="CG27" s="28">
        <v>88.694199751623302</v>
      </c>
      <c r="CH27" s="28">
        <v>0</v>
      </c>
      <c r="CI27" s="28">
        <v>0</v>
      </c>
      <c r="CJ27" s="28">
        <v>0</v>
      </c>
      <c r="CK27" s="28">
        <v>0</v>
      </c>
      <c r="CL27" s="28">
        <v>6000</v>
      </c>
      <c r="CM27" s="28">
        <v>0</v>
      </c>
      <c r="CN27" s="28">
        <v>0</v>
      </c>
      <c r="CO27" s="28">
        <v>0</v>
      </c>
      <c r="CP27" s="28">
        <v>0</v>
      </c>
      <c r="CQ27" s="28">
        <v>36614</v>
      </c>
      <c r="CR27" s="28">
        <v>1902</v>
      </c>
      <c r="CS27" s="33">
        <v>0</v>
      </c>
      <c r="CT27" s="28">
        <v>1038.046911323946</v>
      </c>
      <c r="CU27" s="28">
        <v>0</v>
      </c>
      <c r="CV27" s="59">
        <v>930.0152121720273</v>
      </c>
      <c r="CW27" s="59">
        <v>0</v>
      </c>
      <c r="CX27" s="28">
        <v>0</v>
      </c>
      <c r="CY27" s="28">
        <v>102</v>
      </c>
      <c r="CZ27" s="28">
        <v>0</v>
      </c>
      <c r="DA27" s="28">
        <v>967</v>
      </c>
      <c r="DB27" s="28">
        <v>2253.0217881897411</v>
      </c>
      <c r="DC27" s="28">
        <v>0</v>
      </c>
      <c r="DD27" s="28">
        <v>0</v>
      </c>
      <c r="DE27" s="28">
        <v>0</v>
      </c>
      <c r="DF27" s="28">
        <v>0</v>
      </c>
      <c r="DG27" s="28">
        <v>0</v>
      </c>
      <c r="DH27" s="28">
        <v>0</v>
      </c>
      <c r="DI27" s="28">
        <v>0</v>
      </c>
      <c r="DJ27" s="28">
        <v>0</v>
      </c>
      <c r="DK27" s="28">
        <v>530.46209092108984</v>
      </c>
      <c r="DL27" s="28">
        <v>0</v>
      </c>
      <c r="DM27" s="28">
        <v>0</v>
      </c>
      <c r="DN27" s="28">
        <v>0</v>
      </c>
      <c r="DO27" s="28">
        <v>0</v>
      </c>
      <c r="DP27" s="28">
        <v>0</v>
      </c>
      <c r="DQ27" s="28">
        <v>0</v>
      </c>
      <c r="DR27" s="28">
        <v>1814.612639715247</v>
      </c>
      <c r="DS27" s="28">
        <v>0</v>
      </c>
      <c r="DT27" s="28">
        <v>0</v>
      </c>
      <c r="DU27" s="28">
        <v>0</v>
      </c>
      <c r="DV27" s="28">
        <v>0</v>
      </c>
      <c r="DW27" s="28">
        <v>0</v>
      </c>
      <c r="DX27" s="28">
        <v>0</v>
      </c>
      <c r="DY27" s="28">
        <v>459</v>
      </c>
      <c r="DZ27" s="28">
        <v>0</v>
      </c>
      <c r="EA27" s="28">
        <v>3</v>
      </c>
      <c r="EB27" s="28">
        <v>0</v>
      </c>
      <c r="EC27" s="28">
        <v>0</v>
      </c>
      <c r="ED27" s="28">
        <v>0</v>
      </c>
      <c r="EE27" s="28">
        <v>0</v>
      </c>
      <c r="EF27" s="28">
        <v>5</v>
      </c>
      <c r="EG27" s="28">
        <v>8656.9593734001883</v>
      </c>
      <c r="EH27" s="28">
        <v>644.22191206158618</v>
      </c>
      <c r="EI27" s="28">
        <v>436.50959651293005</v>
      </c>
      <c r="EJ27" s="28">
        <v>1244.220129194473</v>
      </c>
      <c r="EK27" s="28">
        <v>1724.048362231011</v>
      </c>
      <c r="EL27" s="28">
        <v>75</v>
      </c>
      <c r="EM27" s="28">
        <v>1940</v>
      </c>
      <c r="EN27" s="28">
        <v>0</v>
      </c>
      <c r="EO27" s="28">
        <v>147</v>
      </c>
      <c r="EP27" s="28">
        <v>0</v>
      </c>
      <c r="EQ27" s="28">
        <v>974.31581305133898</v>
      </c>
      <c r="ER27" s="28">
        <v>0</v>
      </c>
      <c r="ES27" s="28">
        <f t="shared" si="14"/>
        <v>72933.249405886556</v>
      </c>
      <c r="EU27" s="5">
        <f t="shared" si="0"/>
        <v>0</v>
      </c>
    </row>
    <row r="28" spans="1:1020" x14ac:dyDescent="0.25">
      <c r="A28" s="55"/>
      <c r="B28" s="56" t="s">
        <v>640</v>
      </c>
      <c r="C28" s="68" t="s">
        <v>641</v>
      </c>
      <c r="D28" s="69"/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>
        <v>0</v>
      </c>
      <c r="AE28" s="28">
        <v>0</v>
      </c>
      <c r="AF28" s="28">
        <v>0</v>
      </c>
      <c r="AG28" s="28">
        <v>0</v>
      </c>
      <c r="AH28" s="28">
        <v>0</v>
      </c>
      <c r="AI28" s="28">
        <v>0</v>
      </c>
      <c r="AJ28" s="28">
        <v>0</v>
      </c>
      <c r="AK28" s="28">
        <v>0</v>
      </c>
      <c r="AL28" s="28">
        <v>95</v>
      </c>
      <c r="AM28" s="28">
        <v>0</v>
      </c>
      <c r="AN28" s="28">
        <v>0</v>
      </c>
      <c r="AO28" s="28">
        <v>0</v>
      </c>
      <c r="AP28" s="28">
        <v>0</v>
      </c>
      <c r="AQ28" s="28">
        <v>8.9263023795880301</v>
      </c>
      <c r="AR28" s="28">
        <v>0</v>
      </c>
      <c r="AS28" s="28">
        <v>110</v>
      </c>
      <c r="AT28" s="28">
        <v>530</v>
      </c>
      <c r="AU28" s="28">
        <v>0</v>
      </c>
      <c r="AV28" s="28">
        <v>0</v>
      </c>
      <c r="AW28" s="28">
        <v>0</v>
      </c>
      <c r="AX28" s="28">
        <v>16.361864540541564</v>
      </c>
      <c r="AY28" s="28">
        <v>0</v>
      </c>
      <c r="AZ28" s="28">
        <v>70.580121089699119</v>
      </c>
      <c r="BA28" s="28">
        <v>0</v>
      </c>
      <c r="BB28" s="28">
        <v>331</v>
      </c>
      <c r="BC28" s="28">
        <v>0</v>
      </c>
      <c r="BD28" s="28">
        <v>0</v>
      </c>
      <c r="BE28" s="28">
        <v>0</v>
      </c>
      <c r="BF28" s="28">
        <v>0</v>
      </c>
      <c r="BG28" s="28">
        <v>0</v>
      </c>
      <c r="BH28" s="28">
        <v>0</v>
      </c>
      <c r="BI28" s="28">
        <v>0</v>
      </c>
      <c r="BJ28" s="28">
        <v>0</v>
      </c>
      <c r="BK28" s="28">
        <v>0</v>
      </c>
      <c r="BL28" s="28">
        <v>21</v>
      </c>
      <c r="BM28" s="28">
        <v>0</v>
      </c>
      <c r="BN28" s="28">
        <v>3.4922625418960176</v>
      </c>
      <c r="BO28" s="28">
        <v>0</v>
      </c>
      <c r="BP28" s="28">
        <v>0</v>
      </c>
      <c r="BQ28" s="28">
        <v>0</v>
      </c>
      <c r="BR28" s="28">
        <v>0</v>
      </c>
      <c r="BS28" s="28">
        <v>9.6358627373817392</v>
      </c>
      <c r="BT28" s="28">
        <v>0</v>
      </c>
      <c r="BU28" s="28">
        <v>0</v>
      </c>
      <c r="BV28" s="28">
        <v>31</v>
      </c>
      <c r="BW28" s="28">
        <v>0</v>
      </c>
      <c r="BX28" s="28">
        <v>0</v>
      </c>
      <c r="BY28" s="28">
        <v>0</v>
      </c>
      <c r="BZ28" s="28">
        <v>0</v>
      </c>
      <c r="CA28" s="28">
        <v>64</v>
      </c>
      <c r="CB28" s="28">
        <v>0</v>
      </c>
      <c r="CC28" s="28">
        <v>0</v>
      </c>
      <c r="CD28" s="28">
        <v>0</v>
      </c>
      <c r="CE28" s="28">
        <v>0</v>
      </c>
      <c r="CF28" s="28">
        <v>0</v>
      </c>
      <c r="CG28" s="28">
        <v>45.317498149758926</v>
      </c>
      <c r="CH28" s="28">
        <v>20.886105643477606</v>
      </c>
      <c r="CI28" s="28">
        <v>0</v>
      </c>
      <c r="CJ28" s="28">
        <v>0</v>
      </c>
      <c r="CK28" s="28">
        <v>0</v>
      </c>
      <c r="CL28" s="28">
        <v>0</v>
      </c>
      <c r="CM28" s="28">
        <v>0</v>
      </c>
      <c r="CN28" s="28">
        <v>0</v>
      </c>
      <c r="CO28" s="28">
        <v>119</v>
      </c>
      <c r="CP28" s="28">
        <v>0</v>
      </c>
      <c r="CQ28" s="28">
        <v>402</v>
      </c>
      <c r="CR28" s="28">
        <v>0</v>
      </c>
      <c r="CS28" s="33">
        <v>0</v>
      </c>
      <c r="CT28" s="28">
        <v>1395</v>
      </c>
      <c r="CU28" s="28">
        <v>0</v>
      </c>
      <c r="CV28" s="59">
        <v>30.868494962533816</v>
      </c>
      <c r="CW28" s="59">
        <v>0</v>
      </c>
      <c r="CX28" s="28">
        <v>22</v>
      </c>
      <c r="CY28" s="28">
        <v>860</v>
      </c>
      <c r="CZ28" s="28">
        <v>0</v>
      </c>
      <c r="DA28" s="28">
        <v>435.68421974767091</v>
      </c>
      <c r="DB28" s="28">
        <v>3369.4186270712398</v>
      </c>
      <c r="DC28" s="28">
        <v>663.80915272920981</v>
      </c>
      <c r="DD28" s="28">
        <v>12</v>
      </c>
      <c r="DE28" s="28">
        <v>7</v>
      </c>
      <c r="DF28" s="28">
        <v>0</v>
      </c>
      <c r="DG28" s="28">
        <v>0</v>
      </c>
      <c r="DH28" s="28">
        <v>0</v>
      </c>
      <c r="DI28" s="28">
        <v>0</v>
      </c>
      <c r="DJ28" s="28">
        <v>0</v>
      </c>
      <c r="DK28" s="28">
        <v>0</v>
      </c>
      <c r="DL28" s="28">
        <v>0</v>
      </c>
      <c r="DM28" s="28">
        <v>0</v>
      </c>
      <c r="DN28" s="28">
        <v>15</v>
      </c>
      <c r="DO28" s="28">
        <v>0</v>
      </c>
      <c r="DP28" s="28">
        <v>0</v>
      </c>
      <c r="DQ28" s="28">
        <v>68.670827443639041</v>
      </c>
      <c r="DR28" s="28">
        <v>0</v>
      </c>
      <c r="DS28" s="28">
        <v>6</v>
      </c>
      <c r="DT28" s="28">
        <v>54.895367564353258</v>
      </c>
      <c r="DU28" s="28">
        <v>20.408730344418586</v>
      </c>
      <c r="DV28" s="28">
        <v>82.497747472448694</v>
      </c>
      <c r="DW28" s="28">
        <v>0.19815461877945009</v>
      </c>
      <c r="DX28" s="28">
        <v>0</v>
      </c>
      <c r="DY28" s="28">
        <v>74.731615669453532</v>
      </c>
      <c r="DZ28" s="28">
        <v>310</v>
      </c>
      <c r="EA28" s="28">
        <v>0</v>
      </c>
      <c r="EB28" s="28">
        <v>0</v>
      </c>
      <c r="EC28" s="28">
        <v>0</v>
      </c>
      <c r="ED28" s="28">
        <v>0</v>
      </c>
      <c r="EE28" s="28">
        <v>0</v>
      </c>
      <c r="EF28" s="28">
        <v>344.22367810445002</v>
      </c>
      <c r="EG28" s="28">
        <v>468.11776739740895</v>
      </c>
      <c r="EH28" s="28">
        <v>21.16115443422844</v>
      </c>
      <c r="EI28" s="28">
        <v>14.33829991015552</v>
      </c>
      <c r="EJ28" s="28">
        <v>40.869665888581103</v>
      </c>
      <c r="EK28" s="28">
        <v>56.630879767034941</v>
      </c>
      <c r="EL28" s="28">
        <v>0</v>
      </c>
      <c r="EM28" s="28">
        <v>16</v>
      </c>
      <c r="EN28" s="28">
        <v>0</v>
      </c>
      <c r="EO28" s="28">
        <v>217</v>
      </c>
      <c r="EP28" s="28">
        <v>4</v>
      </c>
      <c r="EQ28" s="28">
        <v>0</v>
      </c>
      <c r="ER28" s="28">
        <v>0</v>
      </c>
      <c r="ES28" s="28">
        <f t="shared" si="14"/>
        <v>10488.724400207953</v>
      </c>
      <c r="EU28" s="5">
        <f t="shared" si="0"/>
        <v>0</v>
      </c>
    </row>
  </sheetData>
  <mergeCells count="21">
    <mergeCell ref="C5:D5"/>
    <mergeCell ref="C6:D6"/>
    <mergeCell ref="C9:D9"/>
    <mergeCell ref="C10:D10"/>
    <mergeCell ref="C11:D11"/>
    <mergeCell ref="C20:D20"/>
    <mergeCell ref="A7:D7"/>
    <mergeCell ref="C17:D17"/>
    <mergeCell ref="C18:D18"/>
    <mergeCell ref="C19:D19"/>
    <mergeCell ref="C12:D12"/>
    <mergeCell ref="C13:D13"/>
    <mergeCell ref="A14:D14"/>
    <mergeCell ref="A16:D16"/>
    <mergeCell ref="C27:D27"/>
    <mergeCell ref="C28:D28"/>
    <mergeCell ref="A22:D22"/>
    <mergeCell ref="C23:D23"/>
    <mergeCell ref="C24:D24"/>
    <mergeCell ref="C25:D25"/>
    <mergeCell ref="C26:D2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968ED-EB19-451F-B2DC-1AF68C381284}">
  <dimension ref="B1:K31"/>
  <sheetViews>
    <sheetView showGridLines="0" workbookViewId="0">
      <selection activeCell="C27" sqref="C27"/>
    </sheetView>
  </sheetViews>
  <sheetFormatPr baseColWidth="10" defaultRowHeight="15" x14ac:dyDescent="0.25"/>
  <cols>
    <col min="2" max="2" width="13.28515625" customWidth="1"/>
    <col min="3" max="4" width="12.85546875" customWidth="1"/>
    <col min="5" max="5" width="14.28515625" customWidth="1"/>
    <col min="6" max="6" width="14" customWidth="1"/>
    <col min="7" max="11" width="12.85546875" customWidth="1"/>
  </cols>
  <sheetData>
    <row r="1" spans="2:11" ht="8.25" customHeight="1" thickBot="1" x14ac:dyDescent="0.3"/>
    <row r="2" spans="2:11" ht="18" x14ac:dyDescent="0.25">
      <c r="B2" s="79" t="s">
        <v>604</v>
      </c>
      <c r="C2" s="80"/>
      <c r="D2" s="80"/>
      <c r="E2" s="80"/>
      <c r="F2" s="80"/>
      <c r="G2" s="80"/>
      <c r="H2" s="80"/>
      <c r="I2" s="80"/>
      <c r="J2" s="80"/>
      <c r="K2" s="80"/>
    </row>
    <row r="3" spans="2:11" ht="15.75" thickBot="1" x14ac:dyDescent="0.3">
      <c r="B3" s="35"/>
      <c r="C3" s="40"/>
      <c r="D3" s="40"/>
      <c r="E3" s="40"/>
      <c r="F3" s="40"/>
      <c r="G3" s="40"/>
      <c r="H3" s="40"/>
      <c r="I3" s="40"/>
      <c r="J3" s="40"/>
      <c r="K3" s="40"/>
    </row>
    <row r="4" spans="2:11" ht="25.5" x14ac:dyDescent="0.25">
      <c r="B4" s="41"/>
      <c r="C4" s="30" t="s">
        <v>591</v>
      </c>
      <c r="D4" s="42" t="s">
        <v>605</v>
      </c>
      <c r="E4" s="30" t="s">
        <v>592</v>
      </c>
      <c r="F4" s="42" t="s">
        <v>606</v>
      </c>
      <c r="G4" s="30"/>
      <c r="H4" s="30"/>
      <c r="I4" s="30"/>
      <c r="J4" s="30"/>
      <c r="K4" s="30"/>
    </row>
    <row r="5" spans="2:11" ht="15.75" thickBot="1" x14ac:dyDescent="0.3">
      <c r="B5" s="43" t="s">
        <v>593</v>
      </c>
      <c r="C5" s="44">
        <f>+D5-E5+F5</f>
        <v>25462954.639352746</v>
      </c>
      <c r="D5" s="44">
        <f>+Cuadro_Oferta_2013!ES149</f>
        <v>42538404.548686415</v>
      </c>
      <c r="E5" s="44">
        <f>+Cuadro_Utilización_2013!ES149</f>
        <v>19189190.712977044</v>
      </c>
      <c r="F5" s="44">
        <f>+Cuadro_Oferta_2013!EU149</f>
        <v>2113740.8036433747</v>
      </c>
      <c r="G5" s="44"/>
      <c r="H5" s="44"/>
      <c r="I5" s="44"/>
      <c r="J5" s="44"/>
      <c r="K5" s="44"/>
    </row>
    <row r="6" spans="2:11" ht="15.75" thickBot="1" x14ac:dyDescent="0.3">
      <c r="B6" s="36"/>
      <c r="C6" s="34"/>
      <c r="D6" s="34"/>
      <c r="E6" s="34"/>
      <c r="F6" s="34"/>
      <c r="G6" s="34"/>
      <c r="H6" s="34"/>
      <c r="I6" s="34"/>
      <c r="J6" s="34"/>
      <c r="K6" s="34"/>
    </row>
    <row r="7" spans="2:11" x14ac:dyDescent="0.25">
      <c r="B7" s="45"/>
      <c r="C7" s="46"/>
      <c r="D7" s="46" t="s">
        <v>594</v>
      </c>
      <c r="E7" s="46" t="s">
        <v>595</v>
      </c>
      <c r="F7" s="46" t="s">
        <v>596</v>
      </c>
      <c r="G7" s="46" t="s">
        <v>597</v>
      </c>
      <c r="H7" s="46" t="s">
        <v>598</v>
      </c>
      <c r="I7" s="46" t="s">
        <v>599</v>
      </c>
      <c r="J7" s="46" t="s">
        <v>600</v>
      </c>
      <c r="K7" s="46" t="s">
        <v>601</v>
      </c>
    </row>
    <row r="8" spans="2:11" ht="15.75" thickBot="1" x14ac:dyDescent="0.3">
      <c r="B8" s="38" t="s">
        <v>602</v>
      </c>
      <c r="C8" s="47">
        <f>+D8+E8+F8+G8+H8+I8+J8-K8</f>
        <v>25462954.639352739</v>
      </c>
      <c r="D8" s="47">
        <f>+Cuadro_Utilización_2013!ET149</f>
        <v>16598958.582021415</v>
      </c>
      <c r="E8" s="47">
        <f>+Cuadro_Utilización_2013!EU149</f>
        <v>247959.24871363671</v>
      </c>
      <c r="F8" s="47">
        <f>+Cuadro_Utilización_2013!EV149</f>
        <v>4361852.2904070634</v>
      </c>
      <c r="G8" s="47">
        <f>+Cuadro_Utilización_2013!EW149</f>
        <v>5045639.8069460914</v>
      </c>
      <c r="H8" s="47">
        <f>+Cuadro_Utilización_2013!EX149</f>
        <v>-60161.763219346642</v>
      </c>
      <c r="I8" s="47">
        <f>+Cuadro_Utilización_2013!EY149</f>
        <v>2831.9409501726977</v>
      </c>
      <c r="J8" s="47">
        <f>+Cuadro_Utilización_2013!EZ149</f>
        <v>7789537.8002988007</v>
      </c>
      <c r="K8" s="47">
        <f>+Cuadro_Oferta_2013!ET149</f>
        <v>8523663.2667650934</v>
      </c>
    </row>
    <row r="9" spans="2:11" ht="15.75" thickBot="1" x14ac:dyDescent="0.3">
      <c r="B9" s="36"/>
      <c r="C9" s="37"/>
      <c r="D9" s="37"/>
      <c r="E9" s="37"/>
      <c r="F9" s="37"/>
      <c r="G9" s="37"/>
      <c r="H9" s="37"/>
      <c r="I9" s="37"/>
      <c r="J9" s="37"/>
      <c r="K9" s="37"/>
    </row>
    <row r="10" spans="2:11" ht="39.75" customHeight="1" x14ac:dyDescent="0.25">
      <c r="B10" s="41"/>
      <c r="C10" s="48"/>
      <c r="D10" s="42" t="s">
        <v>607</v>
      </c>
      <c r="E10" s="42" t="s">
        <v>608</v>
      </c>
      <c r="F10" s="42" t="s">
        <v>609</v>
      </c>
      <c r="G10" s="30" t="s">
        <v>610</v>
      </c>
      <c r="H10" s="42" t="s">
        <v>606</v>
      </c>
      <c r="I10" s="48"/>
      <c r="J10" s="48"/>
      <c r="K10" s="48"/>
    </row>
    <row r="11" spans="2:11" ht="15.75" thickBot="1" x14ac:dyDescent="0.3">
      <c r="B11" s="38" t="s">
        <v>603</v>
      </c>
      <c r="C11" s="44">
        <f>+D11+E11+F11+G11+H11</f>
        <v>25462954.639352743</v>
      </c>
      <c r="D11" s="44">
        <v>9904219.5467570014</v>
      </c>
      <c r="E11" s="44">
        <v>1905159.0469727125</v>
      </c>
      <c r="F11" s="44">
        <v>716714.67078669032</v>
      </c>
      <c r="G11" s="44">
        <v>10823120.571192963</v>
      </c>
      <c r="H11" s="44">
        <v>2113740.8036433747</v>
      </c>
      <c r="I11" s="44"/>
      <c r="J11" s="44"/>
      <c r="K11" s="44"/>
    </row>
    <row r="12" spans="2:11" ht="15.75" thickBot="1" x14ac:dyDescent="0.3">
      <c r="B12" s="38"/>
      <c r="C12" s="39"/>
      <c r="D12" s="39"/>
      <c r="E12" s="39"/>
      <c r="F12" s="39"/>
      <c r="G12" s="39"/>
      <c r="H12" s="39"/>
      <c r="I12" s="39"/>
      <c r="J12" s="39"/>
      <c r="K12" s="39"/>
    </row>
    <row r="14" spans="2:11" x14ac:dyDescent="0.25">
      <c r="B14" s="81" t="s">
        <v>622</v>
      </c>
      <c r="C14" s="81"/>
    </row>
    <row r="15" spans="2:11" x14ac:dyDescent="0.25">
      <c r="B15" s="52"/>
      <c r="C15" s="52"/>
    </row>
    <row r="16" spans="2:11" x14ac:dyDescent="0.25">
      <c r="B16" s="49" t="s">
        <v>611</v>
      </c>
      <c r="C16" s="31">
        <f>+C17+C18+C19</f>
        <v>53175808.619094886</v>
      </c>
    </row>
    <row r="17" spans="2:3" x14ac:dyDescent="0.25">
      <c r="B17" s="40" t="s">
        <v>612</v>
      </c>
      <c r="C17" s="40">
        <f>+D5</f>
        <v>42538404.548686415</v>
      </c>
    </row>
    <row r="18" spans="2:3" x14ac:dyDescent="0.25">
      <c r="B18" s="49" t="s">
        <v>613</v>
      </c>
      <c r="C18" s="40">
        <f>+K8</f>
        <v>8523663.2667650934</v>
      </c>
    </row>
    <row r="19" spans="2:3" x14ac:dyDescent="0.25">
      <c r="B19" s="50" t="s">
        <v>614</v>
      </c>
      <c r="C19" s="40">
        <f>+F5</f>
        <v>2113740.8036433747</v>
      </c>
    </row>
    <row r="20" spans="2:3" x14ac:dyDescent="0.25">
      <c r="B20" s="51"/>
      <c r="C20" s="52"/>
    </row>
    <row r="21" spans="2:3" x14ac:dyDescent="0.25">
      <c r="B21" s="50" t="s">
        <v>615</v>
      </c>
      <c r="C21" s="31">
        <f>+SUM(C22:C27)</f>
        <v>53175808.619094878</v>
      </c>
    </row>
    <row r="22" spans="2:3" x14ac:dyDescent="0.25">
      <c r="B22" s="49" t="s">
        <v>616</v>
      </c>
      <c r="C22" s="40">
        <f>+E5</f>
        <v>19189190.712977044</v>
      </c>
    </row>
    <row r="23" spans="2:3" x14ac:dyDescent="0.25">
      <c r="B23" s="49" t="s">
        <v>617</v>
      </c>
      <c r="C23" s="40">
        <f>+D8+E8</f>
        <v>16846917.83073505</v>
      </c>
    </row>
    <row r="24" spans="2:3" x14ac:dyDescent="0.25">
      <c r="B24" s="49" t="s">
        <v>618</v>
      </c>
      <c r="C24" s="40">
        <f>+F8</f>
        <v>4361852.2904070634</v>
      </c>
    </row>
    <row r="25" spans="2:3" x14ac:dyDescent="0.25">
      <c r="B25" s="49" t="s">
        <v>619</v>
      </c>
      <c r="C25" s="40">
        <f>+G8</f>
        <v>5045639.8069460914</v>
      </c>
    </row>
    <row r="26" spans="2:3" x14ac:dyDescent="0.25">
      <c r="B26" s="49" t="s">
        <v>620</v>
      </c>
      <c r="C26" s="40">
        <f>+H8+I8</f>
        <v>-57329.822269173943</v>
      </c>
    </row>
    <row r="27" spans="2:3" x14ac:dyDescent="0.25">
      <c r="B27" s="49" t="s">
        <v>621</v>
      </c>
      <c r="C27" s="40">
        <f>+J8</f>
        <v>7789537.8002988007</v>
      </c>
    </row>
    <row r="28" spans="2:3" x14ac:dyDescent="0.25">
      <c r="B28" s="49"/>
      <c r="C28" s="40"/>
    </row>
    <row r="29" spans="2:3" x14ac:dyDescent="0.25">
      <c r="B29" s="49" t="s">
        <v>643</v>
      </c>
      <c r="C29" s="58">
        <f>+C21-C16</f>
        <v>0</v>
      </c>
    </row>
    <row r="30" spans="2:3" x14ac:dyDescent="0.25">
      <c r="B30" s="50" t="s">
        <v>644</v>
      </c>
      <c r="C30" s="58">
        <f>+C8-C11</f>
        <v>0</v>
      </c>
    </row>
    <row r="31" spans="2:3" x14ac:dyDescent="0.25">
      <c r="B31" s="50" t="s">
        <v>645</v>
      </c>
      <c r="C31" s="58">
        <f>+C5-C8</f>
        <v>0</v>
      </c>
    </row>
  </sheetData>
  <mergeCells count="2">
    <mergeCell ref="B2:K2"/>
    <mergeCell ref="B14:C1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4DDB492B116284EBC3E85EF8FE2B8D7" ma:contentTypeVersion="2" ma:contentTypeDescription="Crear nuevo documento." ma:contentTypeScope="" ma:versionID="df4cf1c5d812389ff1e7468ec280987f">
  <xsd:schema xmlns:xsd="http://www.w3.org/2001/XMLSchema" xmlns:xs="http://www.w3.org/2001/XMLSchema" xmlns:p="http://schemas.microsoft.com/office/2006/metadata/properties" xmlns:ns2="8a0a4788-06ca-437b-bfc6-ffe2f4a28eed" xmlns:ns3="4647a3be-3f89-4924-8971-f9f2ff1185f6" targetNamespace="http://schemas.microsoft.com/office/2006/metadata/properties" ma:root="true" ma:fieldsID="c3aa1758753860e784d980d22aa34b37" ns2:_="" ns3:_="">
    <xsd:import namespace="8a0a4788-06ca-437b-bfc6-ffe2f4a28eed"/>
    <xsd:import namespace="4647a3be-3f89-4924-8971-f9f2ff1185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Clasificac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0a4788-06ca-437b-bfc6-ffe2f4a28ee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47a3be-3f89-4924-8971-f9f2ff1185f6" elementFormDefault="qualified">
    <xsd:import namespace="http://schemas.microsoft.com/office/2006/documentManagement/types"/>
    <xsd:import namespace="http://schemas.microsoft.com/office/infopath/2007/PartnerControls"/>
    <xsd:element name="Clasificacion" ma:index="9" nillable="true" ma:displayName="Clasificacion" ma:format="Dropdown" ma:internalName="Clasificacion">
      <xsd:simpleType>
        <xsd:restriction base="dms:Choice">
          <xsd:enumeration value="Datos de cuentas nacionales"/>
          <xsd:enumeration value="Presentación de resultados y estudio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sificacion xmlns="4647a3be-3f89-4924-8971-f9f2ff1185f6">Datos de cuentas nacionales</Clasificacion>
  </documentManagement>
</p:properties>
</file>

<file path=customXml/itemProps1.xml><?xml version="1.0" encoding="utf-8"?>
<ds:datastoreItem xmlns:ds="http://schemas.openxmlformats.org/officeDocument/2006/customXml" ds:itemID="{198974B9-D55B-4FF5-8FC5-F3B1CBAE4C0B}"/>
</file>

<file path=customXml/itemProps2.xml><?xml version="1.0" encoding="utf-8"?>
<ds:datastoreItem xmlns:ds="http://schemas.openxmlformats.org/officeDocument/2006/customXml" ds:itemID="{59735A21-F009-4638-880A-C234214E4F3A}"/>
</file>

<file path=customXml/itemProps3.xml><?xml version="1.0" encoding="utf-8"?>
<ds:datastoreItem xmlns:ds="http://schemas.openxmlformats.org/officeDocument/2006/customXml" ds:itemID="{6FCF8F8D-A1B0-4C1D-B08C-02701C377D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Cuadro_Oferta_2013</vt:lpstr>
      <vt:lpstr>Cuadro_Utilización_2013</vt:lpstr>
      <vt:lpstr>PIB_CtaProduccion_Ingreso</vt:lpstr>
      <vt:lpstr>PIB</vt:lpstr>
    </vt:vector>
  </TitlesOfParts>
  <Company>Banco Central 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COU 2013, Referencia 2017</dc:title>
  <dc:creator>MENDEZ SALAZAR LUIS ALBERTO</dc:creator>
  <cp:lastModifiedBy>MENDEZ SALAZAR LUIS ALBERTO</cp:lastModifiedBy>
  <dcterms:created xsi:type="dcterms:W3CDTF">2021-01-22T15:16:58Z</dcterms:created>
  <dcterms:modified xsi:type="dcterms:W3CDTF">2021-03-17T21:08:48Z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0x01010044DDB492B116284EBC3E85EF8FE2B8D7</vt:lpwstr>
  </property>
</Properties>
</file>