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N:\Publicación web BCCR\Julio_2022\Finales\"/>
    </mc:Choice>
  </mc:AlternateContent>
  <xr:revisionPtr revIDLastSave="0" documentId="8_{9DB66343-8EA5-4609-9F14-CE4226CDF5EF}" xr6:coauthVersionLast="47" xr6:coauthVersionMax="47" xr10:uidLastSave="{00000000-0000-0000-0000-000000000000}"/>
  <bookViews>
    <workbookView xWindow="-28920" yWindow="-120" windowWidth="29040" windowHeight="15840" tabRatio="795" xr2:uid="{4EF9D0C8-A759-49D2-8432-01C39CF112C4}"/>
  </bookViews>
  <sheets>
    <sheet name="Contenido" sheetId="39" r:id="rId1"/>
    <sheet name="Notas" sheetId="41" r:id="rId2"/>
    <sheet name="CAPA" sheetId="45" r:id="rId3"/>
    <sheet name="AE-CIIU4" sheetId="43" r:id="rId4"/>
    <sheet name="GPA_2018 " sheetId="49" r:id="rId5"/>
    <sheet name="GPA_2019" sheetId="46" r:id="rId6"/>
    <sheet name="GPA_2020" sheetId="47" r:id="rId7"/>
    <sheet name="Notes " sheetId="53" r:id="rId8"/>
    <sheet name="CEPA" sheetId="48" r:id="rId9"/>
    <sheet name="EA-ISIC4" sheetId="52" r:id="rId10"/>
    <sheet name="EPEA_2018" sheetId="40" r:id="rId11"/>
    <sheet name="EPEA_2019" sheetId="50" r:id="rId12"/>
    <sheet name="EPEA_2020" sheetId="51"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123Graph_A" hidden="1">[1]PYRAMID!$A$184:$A$263</definedName>
    <definedName name="__123Graph_AGRAPH1" hidden="1">[1]PYRAMID!$A$184:$A$263</definedName>
    <definedName name="__123Graph_AGRAPH2" hidden="1">[1]PYRAMID!$A$184:$A$263</definedName>
    <definedName name="__123Graph_AGRAPH3" hidden="1">[1]PYRAMID!$A$184:$A$263</definedName>
    <definedName name="__123Graph_AIBRD_LEND" hidden="1">[2]WB!$Q$13:$AK$13</definedName>
    <definedName name="__123Graph_AIMPORTS" hidden="1">'[3]CA input'!#REF!</definedName>
    <definedName name="__123Graph_APIPELINE" hidden="1">[2]BoP!$U$359:$AQ$359</definedName>
    <definedName name="__123Graph_AREER" hidden="1">[2]ER!#REF!</definedName>
    <definedName name="__123Graph_B" hidden="1">'[4]Central Govt'!#REF!</definedName>
    <definedName name="__123Graph_BCurrent" hidden="1">[5]G!#REF!</definedName>
    <definedName name="__123Graph_BIBRD_LEND" hidden="1">[2]WB!$Q$61:$AK$61</definedName>
    <definedName name="__123Graph_BIMPORTS" hidden="1">'[3]CA input'!#REF!</definedName>
    <definedName name="__123Graph_BPIPELINE" hidden="1">[2]BoP!$U$358:$AQ$358</definedName>
    <definedName name="__123Graph_BREER" hidden="1">[2]ER!#REF!</definedName>
    <definedName name="__123Graph_C" hidden="1">'[4]Central Govt'!#REF!</definedName>
    <definedName name="__123Graph_CIMPORTS" hidden="1">#REF!</definedName>
    <definedName name="__123Graph_CREER" hidden="1">[2]ER!#REF!</definedName>
    <definedName name="__123Graph_D" hidden="1">[6]FLUJO!$B$7937:$C$7937</definedName>
    <definedName name="__123Graph_E" hidden="1">'[4]Central Govt'!#REF!</definedName>
    <definedName name="__123Graph_F" hidden="1">'[4]Central Govt'!#REF!</definedName>
    <definedName name="__123Graph_X" hidden="1">[1]PYRAMID!$D$184:$D$263</definedName>
    <definedName name="__123Graph_XGRAPH1" hidden="1">[1]PYRAMID!$B$184:$B$263</definedName>
    <definedName name="__123Graph_XGRAPH2" hidden="1">[1]PYRAMID!$C$184:$C$263</definedName>
    <definedName name="__123Graph_XGRAPH3" hidden="1">[1]PYRAMID!$D$184:$D$263</definedName>
    <definedName name="__123Graph_XIBRD_LEND" hidden="1">[2]WB!$Q$9:$AK$9</definedName>
    <definedName name="__123Graph_XIMPORTS" hidden="1">'[3]CA input'!#REF!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1919</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hidden="1">#REF!</definedName>
    <definedName name="_Dist_Values" hidden="1">#REF!</definedName>
    <definedName name="_Fill" hidden="1">#REF!</definedName>
    <definedName name="_Filler" hidden="1">[7]A!$A$43:$A$598</definedName>
    <definedName name="_xlnm._FilterDatabase" localSheetId="3" hidden="1">'AE-CIIU4'!$B$10:$P$159</definedName>
    <definedName name="_xlnm._FilterDatabase" localSheetId="9" hidden="1">'EA-ISIC4'!$B$10:$P$159</definedName>
    <definedName name="_Key1" hidden="1">#REF!</definedName>
    <definedName name="_Key2" hidden="1">#REF!</definedName>
    <definedName name="_Order1" hidden="1">255</definedName>
    <definedName name="_Order2" hidden="1">255</definedName>
    <definedName name="_Parse_Out" hidden="1">#REF!</definedName>
    <definedName name="_Regression_Out" hidden="1">#REF!</definedName>
    <definedName name="_Regression_X" hidden="1">#REF!</definedName>
    <definedName name="_Regression_Y" hidden="1">#REF!</definedName>
    <definedName name="_Sort" hidden="1">#REF!</definedName>
    <definedName name="_SRT11" localSheetId="3" hidden="1">{"Minpmon",#N/A,FALSE,"Monthinput"}</definedName>
    <definedName name="_SRT11" localSheetId="9" hidden="1">{"Minpmon",#N/A,FALSE,"Monthinput"}</definedName>
    <definedName name="_SRT11" hidden="1">{"Minpmon",#N/A,FALSE,"Monthinput"}</definedName>
    <definedName name="AccessDatabase" hidden="1">"C:\Mis documentos\LNMONET.mdb"</definedName>
    <definedName name="anscount" hidden="1">1</definedName>
    <definedName name="aqj" localSheetId="3" hidden="1">{"INF13",#N/A,FALSE,"ETCN";"DIF15",#N/A,FALSE,"ETCN";"INF20",#N/A,FALSE,"ETCN"}</definedName>
    <definedName name="aqj" localSheetId="9" hidden="1">{"INF13",#N/A,FALSE,"ETCN";"DIF15",#N/A,FALSE,"ETCN";"INF20",#N/A,FALSE,"ETCN"}</definedName>
    <definedName name="aqj" hidden="1">{"INF13",#N/A,FALSE,"ETCN";"DIF15",#N/A,FALSE,"ETCN";"INF20",#N/A,FALSE,"ETCN"}</definedName>
    <definedName name="bbbb" localSheetId="3" hidden="1">{"Minpmon",#N/A,FALSE,"Monthinput"}</definedName>
    <definedName name="bbbb" localSheetId="9" hidden="1">{"Minpmon",#N/A,FALSE,"Monthinput"}</definedName>
    <definedName name="bbbb" hidden="1">{"Minpmon",#N/A,FALSE,"Monthinput"}</definedName>
    <definedName name="bfftsy" hidden="1">[2]ER!#REF!</definedName>
    <definedName name="bfsdhtr" hidden="1">[2]WB!#REF!</definedName>
    <definedName name="BORRAR" localSheetId="3" hidden="1">{"INF13",#N/A,FALSE,"ETCN";"DIF15",#N/A,FALSE,"ETCN";"INF20",#N/A,FALSE,"ETCN"}</definedName>
    <definedName name="BORRAR" localSheetId="9" hidden="1">{"INF13",#N/A,FALSE,"ETCN";"DIF15",#N/A,FALSE,"ETCN";"INF20",#N/A,FALSE,"ETCN"}</definedName>
    <definedName name="BORRAR" hidden="1">{"INF13",#N/A,FALSE,"ETCN";"DIF15",#N/A,FALSE,"ETCN";"INF20",#N/A,FALSE,"ETCN"}</definedName>
    <definedName name="ddd" localSheetId="3" hidden="1">{"Riqfin97",#N/A,FALSE,"Tran";"Riqfinpro",#N/A,FALSE,"Tran"}</definedName>
    <definedName name="ddd" localSheetId="9" hidden="1">{"Riqfin97",#N/A,FALSE,"Tran";"Riqfinpro",#N/A,FALSE,"Tran"}</definedName>
    <definedName name="ddd" hidden="1">{"Riqfin97",#N/A,FALSE,"Tran";"Riqfinpro",#N/A,FALSE,"Tran"}</definedName>
    <definedName name="dddd" localSheetId="3" hidden="1">{"Minpmon",#N/A,FALSE,"Monthinput"}</definedName>
    <definedName name="dddd" localSheetId="9" hidden="1">{"Minpmon",#N/A,FALSE,"Monthinput"}</definedName>
    <definedName name="dddd" hidden="1">{"Minpmon",#N/A,FALSE,"Monthinput"}</definedName>
    <definedName name="dfdf" localSheetId="3" hidden="1">{#N/A,#N/A,FALSE,"slvsrtb1";#N/A,#N/A,FALSE,"slvsrtb2";#N/A,#N/A,FALSE,"slvsrtb3";#N/A,#N/A,FALSE,"slvsrtb4";#N/A,#N/A,FALSE,"slvsrtb5";#N/A,#N/A,FALSE,"slvsrtb6";#N/A,#N/A,FALSE,"slvsrtb7";#N/A,#N/A,FALSE,"slvsrtb8";#N/A,#N/A,FALSE,"slvsrtb9";#N/A,#N/A,FALSE,"slvsrtb10";#N/A,#N/A,FALSE,"slvsrtb12"}</definedName>
    <definedName name="dfdf" localSheetId="9"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ee" localSheetId="3" hidden="1">{"Tab1",#N/A,FALSE,"P";"Tab2",#N/A,FALSE,"P"}</definedName>
    <definedName name="ee" localSheetId="9" hidden="1">{"Tab1",#N/A,FALSE,"P";"Tab2",#N/A,FALSE,"P"}</definedName>
    <definedName name="ee" hidden="1">{"Tab1",#N/A,FALSE,"P";"Tab2",#N/A,FALSE,"P"}</definedName>
    <definedName name="eee" localSheetId="3" hidden="1">{"Tab1",#N/A,FALSE,"P";"Tab2",#N/A,FALSE,"P"}</definedName>
    <definedName name="eee" localSheetId="9" hidden="1">{"Tab1",#N/A,FALSE,"P";"Tab2",#N/A,FALSE,"P"}</definedName>
    <definedName name="eee" hidden="1">{"Tab1",#N/A,FALSE,"P";"Tab2",#N/A,FALSE,"P"}</definedName>
    <definedName name="est" localSheetId="3" hidden="1">{"INF13",#N/A,FALSE,"ETCN";"DIF15",#N/A,FALSE,"ETCN";"INF20",#N/A,FALSE,"ETCN"}</definedName>
    <definedName name="est" localSheetId="9" hidden="1">{"INF13",#N/A,FALSE,"ETCN";"DIF15",#N/A,FALSE,"ETCN";"INF20",#N/A,FALSE,"ETCN"}</definedName>
    <definedName name="est" hidden="1">{"INF13",#N/A,FALSE,"ETCN";"DIF15",#N/A,FALSE,"ETCN";"INF20",#N/A,FALSE,"ETCN"}</definedName>
    <definedName name="esti" localSheetId="3" hidden="1">{"INF13",#N/A,FALSE,"ETCN";"DIF15",#N/A,FALSE,"ETCN";"INF20",#N/A,FALSE,"ETCN"}</definedName>
    <definedName name="esti" localSheetId="9" hidden="1">{"INF13",#N/A,FALSE,"ETCN";"DIF15",#N/A,FALSE,"ETCN";"INF20",#N/A,FALSE,"ETCN"}</definedName>
    <definedName name="esti" hidden="1">{"INF13",#N/A,FALSE,"ETCN";"DIF15",#N/A,FALSE,"ETCN";"INF20",#N/A,FALSE,"ETCN"}</definedName>
    <definedName name="ewqr" hidden="1">[8]Data!#REF!</definedName>
    <definedName name="ff" localSheetId="3" hidden="1">{"Tab1",#N/A,FALSE,"P";"Tab2",#N/A,FALSE,"P"}</definedName>
    <definedName name="ff" localSheetId="9" hidden="1">{"Tab1",#N/A,FALSE,"P";"Tab2",#N/A,FALSE,"P"}</definedName>
    <definedName name="ff" hidden="1">{"Tab1",#N/A,FALSE,"P";"Tab2",#N/A,FALSE,"P"}</definedName>
    <definedName name="fff" localSheetId="3" hidden="1">{"Tab1",#N/A,FALSE,"P";"Tab2",#N/A,FALSE,"P"}</definedName>
    <definedName name="fff" localSheetId="9" hidden="1">{"Tab1",#N/A,FALSE,"P";"Tab2",#N/A,FALSE,"P"}</definedName>
    <definedName name="fff" hidden="1">{"Tab1",#N/A,FALSE,"P";"Tab2",#N/A,FALSE,"P"}</definedName>
    <definedName name="Financing" localSheetId="3" hidden="1">{"Tab1",#N/A,FALSE,"P";"Tab2",#N/A,FALSE,"P"}</definedName>
    <definedName name="Financing" localSheetId="9" hidden="1">{"Tab1",#N/A,FALSE,"P";"Tab2",#N/A,FALSE,"P"}</definedName>
    <definedName name="Financing" hidden="1">{"Tab1",#N/A,FALSE,"P";"Tab2",#N/A,FALSE,"P"}</definedName>
    <definedName name="fshrts" hidden="1">[2]WB!$Q$255:$AK$255</definedName>
    <definedName name="ggg" localSheetId="3" hidden="1">{"Riqfin97",#N/A,FALSE,"Tran";"Riqfinpro",#N/A,FALSE,"Tran"}</definedName>
    <definedName name="ggg" localSheetId="9" hidden="1">{"Riqfin97",#N/A,FALSE,"Tran";"Riqfinpro",#N/A,FALSE,"Tran"}</definedName>
    <definedName name="ggg" hidden="1">{"Riqfin97",#N/A,FALSE,"Tran";"Riqfinpro",#N/A,FALSE,"Tran"}</definedName>
    <definedName name="gggg" localSheetId="3" hidden="1">{"Minpmon",#N/A,FALSE,"Monthinput"}</definedName>
    <definedName name="gggg" localSheetId="9" hidden="1">{"Minpmon",#N/A,FALSE,"Monthinput"}</definedName>
    <definedName name="gggg" hidden="1">{"Minpmon",#N/A,FALSE,"Monthinput"}</definedName>
    <definedName name="ggggg" hidden="1">'[9]J(Priv.Cap)'!#REF!</definedName>
    <definedName name="hfrstes" hidden="1">[2]ER!#REF!</definedName>
    <definedName name="hfshfrt" hidden="1">[2]WB!$Q$62:$AK$62</definedName>
    <definedName name="hhh" hidden="1">'[10]J(Priv.Cap)'!#REF!</definedName>
    <definedName name="HTML_CodePage" hidden="1">1252</definedName>
    <definedName name="HTML_Control" localSheetId="3" hidden="1">{"'Dep. monetarios imm20'!$A$1:$H$16","'M2 imm18'!$A$1:$H$16","'Encaje imm16'!$A$1:$H$16","'Base imm14'!$A$1:$H$16","'Crd. Neto Bcos al S.P. imm12'!$A$1:$H$16","'CREDITO BCOS SP Y S.PUB. imm11'!$A$1:$H$16","'RESERVAS BANCARIAS imm09'!$A$1:$H$17","'emi imm07'!$A$1:$H$16","'POS. NETA S.P. imm08'!$A$1:$H$17","'OMAS imm10'!$A$1:$H$16","'CREDITO AL S. PRIV. imm13'!$A$1:$H$16","'Numerario imm15'!$A$1:$H$16","'M1 imm17'!$A$1:$H$16","'dep. en Bcos. Com. imm19'!$A$1:$H$16","'Dep. cuasimonetarios imm21'!$A$1:$H$16"}</definedName>
    <definedName name="HTML_Control" localSheetId="9" hidden="1">{"'Dep. monetarios imm20'!$A$1:$H$16","'M2 imm18'!$A$1:$H$16","'Encaje imm16'!$A$1:$H$16","'Base imm14'!$A$1:$H$16","'Crd. Neto Bcos al S.P. imm12'!$A$1:$H$16","'CREDITO BCOS SP Y S.PUB. imm11'!$A$1:$H$16","'RESERVAS BANCARIAS imm09'!$A$1:$H$17","'emi imm07'!$A$1:$H$16","'POS. NETA S.P. imm08'!$A$1:$H$17","'OMAS imm10'!$A$1:$H$16","'CREDITO AL S. PRIV. imm13'!$A$1:$H$16","'Numerario imm15'!$A$1:$H$16","'M1 imm17'!$A$1:$H$16","'dep. en Bcos. Com. imm19'!$A$1:$H$16","'Dep. cuasimonetarios imm21'!$A$1:$H$16"}</definedName>
    <definedName name="HTML_Control" hidden="1">{"'Dep. monetarios imm20'!$A$1:$H$16","'M2 imm18'!$A$1:$H$16","'Encaje imm16'!$A$1:$H$16","'Base imm14'!$A$1:$H$16","'Crd. Neto Bcos al S.P. imm12'!$A$1:$H$16","'CREDITO BCOS SP Y S.PUB. imm11'!$A$1:$H$16","'RESERVAS BANCARIAS imm09'!$A$1:$H$17","'emi imm07'!$A$1:$H$16","'POS. NETA S.P. imm08'!$A$1:$H$17","'OMAS imm10'!$A$1:$H$16","'CREDITO AL S. PRIV. imm13'!$A$1:$H$16","'Numerario imm15'!$A$1:$H$16","'M1 imm17'!$A$1:$H$16","'dep. en Bcos. Com. imm19'!$A$1:$H$16","'Dep. cuasimonetarios imm21'!$A$1:$H$16"}</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"K:\internet\imm21.htm"</definedName>
    <definedName name="HTML_PathTemplate" hidden="1">"C:\WINDOWS\Profiles\heroldan\Desktop\HTML.htm"</definedName>
    <definedName name="HTML_Title" hidden="1">""</definedName>
    <definedName name="HTML1_1" hidden="1">"[INTRANET.xls]rin1!$A$1:$D$19"</definedName>
    <definedName name="HTML1_10" hidden="1">""</definedName>
    <definedName name="HTML1_11" hidden="1">1</definedName>
    <definedName name="HTML1_12" hidden="1">"K:\internet\imm06.htm"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"'[variables monetarias.xls]ain1'!$A$50:$E$67"</definedName>
    <definedName name="HTML10_10" hidden="1">""</definedName>
    <definedName name="HTML10_11" hidden="1">1</definedName>
    <definedName name="HTML10_12" hidden="1">"K:\internet\imm10.htm"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"'[variables monetarias.xls]credito1'!$A$23:$E$40"</definedName>
    <definedName name="HTML11_10" hidden="1">""</definedName>
    <definedName name="HTML11_11" hidden="1">1</definedName>
    <definedName name="HTML11_12" hidden="1">"K:\internet\imm11.htm"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"19/08/98"</definedName>
    <definedName name="HTML11_9" hidden="1">""</definedName>
    <definedName name="HTML12_1" hidden="1">"'[variables monetarias.xls]credito1'!$A$1:$E$18"</definedName>
    <definedName name="HTML12_10" hidden="1">""</definedName>
    <definedName name="HTML12_11" hidden="1">1</definedName>
    <definedName name="HTML12_12" hidden="1">"K:\internet\imm12.htm"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"19/08/98"</definedName>
    <definedName name="HTML12_9" hidden="1">""</definedName>
    <definedName name="HTML13_1" hidden="1">"'[variables monetarias.xls]credito1'!$A$46:$E$63"</definedName>
    <definedName name="HTML13_10" hidden="1">""</definedName>
    <definedName name="HTML13_11" hidden="1">1</definedName>
    <definedName name="HTML13_12" hidden="1">"K:\internet\imm13.htm"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"'[variables monetarias.xls]base1'!$A$1:$E$18"</definedName>
    <definedName name="HTML14_10" hidden="1">""</definedName>
    <definedName name="HTML14_11" hidden="1">1</definedName>
    <definedName name="HTML14_12" hidden="1">"K:\internet\imm14.htm"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"'[variables monetarias.xls]base1'!$A$23:$E$40"</definedName>
    <definedName name="HTML15_10" hidden="1">""</definedName>
    <definedName name="HTML15_11" hidden="1">1</definedName>
    <definedName name="HTML15_12" hidden="1">"K:\internet\imm15.htm"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"19/08/98"</definedName>
    <definedName name="HTML15_9" hidden="1">""</definedName>
    <definedName name="HTML16_1" hidden="1">"'[variables monetarias.xls]base1'!$A$46:$E$63"</definedName>
    <definedName name="HTML16_10" hidden="1">""</definedName>
    <definedName name="HTML16_11" hidden="1">1</definedName>
    <definedName name="HTML16_12" hidden="1">"K:\internet\imm16.htm"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"19/08/98"</definedName>
    <definedName name="HTML16_9" hidden="1">""</definedName>
    <definedName name="HTML17_1" hidden="1">"'[variables monetarias.xls]agregado1'!$A$3:$E$20"</definedName>
    <definedName name="HTML17_10" hidden="1">""</definedName>
    <definedName name="HTML17_11" hidden="1">1</definedName>
    <definedName name="HTML17_12" hidden="1">"K:\internet\imm17.htm"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"'[variables monetarias.xls]agregado1'!$A$25:$E$42"</definedName>
    <definedName name="HTML18_10" hidden="1">""</definedName>
    <definedName name="HTML18_11" hidden="1">1</definedName>
    <definedName name="HTML18_12" hidden="1">"K:\internet\imm18.htm"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"19/08/98"</definedName>
    <definedName name="HTML18_9" hidden="1">""</definedName>
    <definedName name="HTML19_1" hidden="1">"'[variables monetarias.xls]deposito1'!$A$1:$E$18"</definedName>
    <definedName name="HTML19_10" hidden="1">""</definedName>
    <definedName name="HTML19_11" hidden="1">1</definedName>
    <definedName name="HTML19_12" hidden="1">"K:\internet\imm19.htm"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"'[variables monetarias.xls]emi1'!$A$1:$D$18"</definedName>
    <definedName name="HTML2_10" hidden="1">""</definedName>
    <definedName name="HTML2_11" hidden="1">1</definedName>
    <definedName name="HTML2_12" hidden="1">"K:\internet\imm07.htm"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"'[variables monetarias.xls]deposito1'!$A$23:$E$40"</definedName>
    <definedName name="HTML20_10" hidden="1">""</definedName>
    <definedName name="HTML20_11" hidden="1">1</definedName>
    <definedName name="HTML20_12" hidden="1">"K:\internet\imm20.htm"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"'[variables monetarias.xls]deposito1'!$A$46:$E$63"</definedName>
    <definedName name="HTML21_10" hidden="1">""</definedName>
    <definedName name="HTML21_11" hidden="1">1</definedName>
    <definedName name="HTML21_12" hidden="1">"K:\internet\imm21.htm"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"'[variables monetarias.xls]ain1'!$A$2:$D$20"</definedName>
    <definedName name="HTML3_10" hidden="1">""</definedName>
    <definedName name="HTML3_11" hidden="1">1</definedName>
    <definedName name="HTML3_12" hidden="1">"K:\internet\imm08.htm"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"'[variables monetarias.xls]ain1'!$A$25:$D$43"</definedName>
    <definedName name="HTML4_10" hidden="1">""</definedName>
    <definedName name="HTML4_11" hidden="1">1</definedName>
    <definedName name="HTML4_12" hidden="1">"K:\internet\imm09.htm"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"'[variables monetarias.xls]ain1'!$A$50:$D$67"</definedName>
    <definedName name="HTML5_10" hidden="1">""</definedName>
    <definedName name="HTML5_11" hidden="1">1</definedName>
    <definedName name="HTML5_12" hidden="1">"K:\internet\imm10.htm"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"'[variables monetarias.xls]rin1'!$A$1:$E$19"</definedName>
    <definedName name="HTML6_10" hidden="1">""</definedName>
    <definedName name="HTML6_11" hidden="1">1</definedName>
    <definedName name="HTML6_12" hidden="1">"K:\internet\imm06.htm"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"'[variables monetarias.xls]emi1'!$A$1:$E$18"</definedName>
    <definedName name="HTML7_10" hidden="1">""</definedName>
    <definedName name="HTML7_11" hidden="1">1</definedName>
    <definedName name="HTML7_12" hidden="1">"K:\internet\imm07.htm"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"'[variables monetarias.xls]ain1'!$A$2:$E$20"</definedName>
    <definedName name="HTML8_10" hidden="1">""</definedName>
    <definedName name="HTML8_11" hidden="1">1</definedName>
    <definedName name="HTML8_12" hidden="1">"K:\internet\imm08.htm"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"19/08/98"</definedName>
    <definedName name="HTML8_9" hidden="1">""</definedName>
    <definedName name="HTML9_1" hidden="1">"'[variables monetarias.xls]ain1'!$A$25:$E$43"</definedName>
    <definedName name="HTML9_10" hidden="1">""</definedName>
    <definedName name="HTML9_11" hidden="1">1</definedName>
    <definedName name="HTML9_12" hidden="1">"K:\internet\imm09.htm"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"19/08/98"</definedName>
    <definedName name="HTML9_9" hidden="1">""</definedName>
    <definedName name="HTMLCount" hidden="1">21</definedName>
    <definedName name="ii" localSheetId="3" hidden="1">{"Tab1",#N/A,FALSE,"P";"Tab2",#N/A,FALSE,"P"}</definedName>
    <definedName name="ii" localSheetId="9" hidden="1">{"Tab1",#N/A,FALSE,"P";"Tab2",#N/A,FALSE,"P"}</definedName>
    <definedName name="ii" hidden="1">{"Tab1",#N/A,FALSE,"P";"Tab2",#N/A,FALSE,"P"}</definedName>
    <definedName name="jj" localSheetId="3" hidden="1">{"Riqfin97",#N/A,FALSE,"Tran";"Riqfinpro",#N/A,FALSE,"Tran"}</definedName>
    <definedName name="jj" localSheetId="9" hidden="1">{"Riqfin97",#N/A,FALSE,"Tran";"Riqfinpro",#N/A,FALSE,"Tran"}</definedName>
    <definedName name="jj" hidden="1">{"Riqfin97",#N/A,FALSE,"Tran";"Riqfinpro",#N/A,FALSE,"Tran"}</definedName>
    <definedName name="jjj" hidden="1">[11]M!#REF!</definedName>
    <definedName name="jjjj" localSheetId="3" hidden="1">{"Tab1",#N/A,FALSE,"P";"Tab2",#N/A,FALSE,"P"}</definedName>
    <definedName name="jjjj" localSheetId="9" hidden="1">{"Tab1",#N/A,FALSE,"P";"Tab2",#N/A,FALSE,"P"}</definedName>
    <definedName name="jjjj" hidden="1">{"Tab1",#N/A,FALSE,"P";"Tab2",#N/A,FALSE,"P"}</definedName>
    <definedName name="jjjjjj" hidden="1">'[9]J(Priv.Cap)'!#REF!</definedName>
    <definedName name="kk" localSheetId="3" hidden="1">{"Tab1",#N/A,FALSE,"P";"Tab2",#N/A,FALSE,"P"}</definedName>
    <definedName name="kk" localSheetId="9" hidden="1">{"Tab1",#N/A,FALSE,"P";"Tab2",#N/A,FALSE,"P"}</definedName>
    <definedName name="kk" hidden="1">{"Tab1",#N/A,FALSE,"P";"Tab2",#N/A,FALSE,"P"}</definedName>
    <definedName name="kkk" localSheetId="3" hidden="1">{"Minpmon",#N/A,FALSE,"Monthinput"}</definedName>
    <definedName name="kkk" localSheetId="9" hidden="1">{"Minpmon",#N/A,FALSE,"Monthinput"}</definedName>
    <definedName name="kkk" hidden="1">{"Minpmon",#N/A,FALSE,"Monthinput"}</definedName>
    <definedName name="kkkkk" hidden="1">'[10]J(Priv.Cap)'!#REF!</definedName>
    <definedName name="ll" localSheetId="3" hidden="1">{"Tab1",#N/A,FALSE,"P";"Tab2",#N/A,FALSE,"P"}</definedName>
    <definedName name="ll" localSheetId="9" hidden="1">{"Tab1",#N/A,FALSE,"P";"Tab2",#N/A,FALSE,"P"}</definedName>
    <definedName name="ll" hidden="1">{"Tab1",#N/A,FALSE,"P";"Tab2",#N/A,FALSE,"P"}</definedName>
    <definedName name="lll" localSheetId="3" hidden="1">{"Minpmon",#N/A,FALSE,"Monthinput"}</definedName>
    <definedName name="lll" localSheetId="9" hidden="1">{"Minpmon",#N/A,FALSE,"Monthinput"}</definedName>
    <definedName name="lll" hidden="1">{"Minpmon",#N/A,FALSE,"Monthinput"}</definedName>
    <definedName name="llll" localSheetId="3" hidden="1">{"Minpmon",#N/A,FALSE,"Monthinput"}</definedName>
    <definedName name="llll" localSheetId="9" hidden="1">{"Minpmon",#N/A,FALSE,"Monthinput"}</definedName>
    <definedName name="llll" hidden="1">{"Minpmon",#N/A,FALSE,"Monthinput"}</definedName>
    <definedName name="mmm" localSheetId="3" hidden="1">{"Riqfin97",#N/A,FALSE,"Tran";"Riqfinpro",#N/A,FALSE,"Tran"}</definedName>
    <definedName name="mmm" localSheetId="9" hidden="1">{"Riqfin97",#N/A,FALSE,"Tran";"Riqfinpro",#N/A,FALSE,"Tran"}</definedName>
    <definedName name="mmm" hidden="1">{"Riqfin97",#N/A,FALSE,"Tran";"Riqfinpro",#N/A,FALSE,"Tran"}</definedName>
    <definedName name="mmmm" localSheetId="3" hidden="1">{"Tab1",#N/A,FALSE,"P";"Tab2",#N/A,FALSE,"P"}</definedName>
    <definedName name="mmmm" localSheetId="9" hidden="1">{"Tab1",#N/A,FALSE,"P";"Tab2",#N/A,FALSE,"P"}</definedName>
    <definedName name="mmmm" hidden="1">{"Tab1",#N/A,FALSE,"P";"Tab2",#N/A,FALSE,"P"}</definedName>
    <definedName name="mmmmm" localSheetId="3" hidden="1">{"Riqfin97",#N/A,FALSE,"Tran";"Riqfinpro",#N/A,FALSE,"Tran"}</definedName>
    <definedName name="mmmmm" localSheetId="9" hidden="1">{"Riqfin97",#N/A,FALSE,"Tran";"Riqfinpro",#N/A,FALSE,"Tran"}</definedName>
    <definedName name="mmmmm" hidden="1">{"Riqfin97",#N/A,FALSE,"Tran";"Riqfinpro",#N/A,FALSE,"Tran"}</definedName>
    <definedName name="nfrtrs" hidden="1">[2]WB!$Q$257:$AK$257</definedName>
    <definedName name="nn" localSheetId="3" hidden="1">{"Riqfin97",#N/A,FALSE,"Tran";"Riqfinpro",#N/A,FALSE,"Tran"}</definedName>
    <definedName name="nn" localSheetId="9" hidden="1">{"Riqfin97",#N/A,FALSE,"Tran";"Riqfinpro",#N/A,FALSE,"Tran"}</definedName>
    <definedName name="nn" hidden="1">{"Riqfin97",#N/A,FALSE,"Tran";"Riqfinpro",#N/A,FALSE,"Tran"}</definedName>
    <definedName name="oo" localSheetId="3" hidden="1">{"Riqfin97",#N/A,FALSE,"Tran";"Riqfinpro",#N/A,FALSE,"Tran"}</definedName>
    <definedName name="oo" localSheetId="9" hidden="1">{"Riqfin97",#N/A,FALSE,"Tran";"Riqfinpro",#N/A,FALSE,"Tran"}</definedName>
    <definedName name="oo" hidden="1">{"Riqfin97",#N/A,FALSE,"Tran";"Riqfinpro",#N/A,FALSE,"Tran"}</definedName>
    <definedName name="ooo" localSheetId="3" hidden="1">{"Tab1",#N/A,FALSE,"P";"Tab2",#N/A,FALSE,"P"}</definedName>
    <definedName name="ooo" localSheetId="9" hidden="1">{"Tab1",#N/A,FALSE,"P";"Tab2",#N/A,FALSE,"P"}</definedName>
    <definedName name="ooo" hidden="1">{"Tab1",#N/A,FALSE,"P";"Tab2",#N/A,FALSE,"P"}</definedName>
    <definedName name="p" localSheetId="3" hidden="1">{"Riqfin97",#N/A,FALSE,"Tran";"Riqfinpro",#N/A,FALSE,"Tran"}</definedName>
    <definedName name="p" localSheetId="9" hidden="1">{"Riqfin97",#N/A,FALSE,"Tran";"Riqfinpro",#N/A,FALSE,"Tran"}</definedName>
    <definedName name="p" hidden="1">{"Riqfin97",#N/A,FALSE,"Tran";"Riqfinpro",#N/A,FALSE,"Tran"}</definedName>
    <definedName name="Pal_Workbook_GUID" hidden="1">"WCG44L4PQ6TT6N64NB39T9JZ"</definedName>
    <definedName name="pp" localSheetId="3" hidden="1">{"Riqfin97",#N/A,FALSE,"Tran";"Riqfinpro",#N/A,FALSE,"Tran"}</definedName>
    <definedName name="pp" localSheetId="9" hidden="1">{"Riqfin97",#N/A,FALSE,"Tran";"Riqfinpro",#N/A,FALSE,"Tran"}</definedName>
    <definedName name="pp" hidden="1">{"Riqfin97",#N/A,FALSE,"Tran";"Riqfinpro",#N/A,FALSE,"Tran"}</definedName>
    <definedName name="ppp" localSheetId="3" hidden="1">{"Riqfin97",#N/A,FALSE,"Tran";"Riqfinpro",#N/A,FALSE,"Tran"}</definedName>
    <definedName name="ppp" localSheetId="9" hidden="1">{"Riqfin97",#N/A,FALSE,"Tran";"Riqfinpro",#N/A,FALSE,"Tran"}</definedName>
    <definedName name="ppp" hidden="1">{"Riqfin97",#N/A,FALSE,"Tran";"Riqfinpro",#N/A,FALSE,"Tran"}</definedName>
    <definedName name="qq" hidden="1">'[10]J(Priv.Cap)'!#REF!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 localSheetId="3" hidden="1">{"Riqfin97",#N/A,FALSE,"Tran";"Riqfinpro",#N/A,FALSE,"Tran"}</definedName>
    <definedName name="rr" localSheetId="9" hidden="1">{"Riqfin97",#N/A,FALSE,"Tran";"Riqfinpro",#N/A,FALSE,"Tran"}</definedName>
    <definedName name="rr" hidden="1">{"Riqfin97",#N/A,FALSE,"Tran";"Riqfinpro",#N/A,FALSE,"Tran"}</definedName>
    <definedName name="rrr" localSheetId="3" hidden="1">{"Riqfin97",#N/A,FALSE,"Tran";"Riqfinpro",#N/A,FALSE,"Tran"}</definedName>
    <definedName name="rrr" localSheetId="9" hidden="1">{"Riqfin97",#N/A,FALSE,"Tran";"Riqfinpro",#N/A,FALSE,"Tran"}</definedName>
    <definedName name="rrr" hidden="1">{"Riqfin97",#N/A,FALSE,"Tran";"Riqfinpro",#N/A,FALSE,"Tran"}</definedName>
    <definedName name="Rwvu.Print." hidden="1">#N/A</definedName>
    <definedName name="SAPBEXhrIndnt" hidden="1">"Wide"</definedName>
    <definedName name="SAPsysID" hidden="1">"708C5W7SBKP804JT78WJ0JNKI"</definedName>
    <definedName name="SAPwbID" hidden="1">"ARS"</definedName>
    <definedName name="sdsd" localSheetId="3" hidden="1">{"Riqfin97",#N/A,FALSE,"Tran";"Riqfinpro",#N/A,FALSE,"Tran"}</definedName>
    <definedName name="sdsd" localSheetId="9" hidden="1">{"Riqfin97",#N/A,FALSE,"Tran";"Riqfinpro",#N/A,FALSE,"Tran"}</definedName>
    <definedName name="sdsd" hidden="1">{"Riqfin97",#N/A,FALSE,"Tran";"Riqfinpro",#N/A,FALSE,"Tran"}</definedName>
    <definedName name="sencount" hidden="1">2</definedName>
    <definedName name="ssss" localSheetId="3" hidden="1">{"Riqfin97",#N/A,FALSE,"Tran";"Riqfinpro",#N/A,FALSE,"Tran"}</definedName>
    <definedName name="ssss" localSheetId="9" hidden="1">{"Riqfin97",#N/A,FALSE,"Tran";"Riqfinpro",#N/A,FALSE,"Tran"}</definedName>
    <definedName name="ssss" hidden="1">{"Riqfin97",#N/A,FALSE,"Tran";"Riqfinpro",#N/A,FALSE,"Tran"}</definedName>
    <definedName name="tretry" hidden="1">[8]Data!#REF!</definedName>
    <definedName name="tt" localSheetId="3" hidden="1">{"Tab1",#N/A,FALSE,"P";"Tab2",#N/A,FALSE,"P"}</definedName>
    <definedName name="tt" localSheetId="9" hidden="1">{"Tab1",#N/A,FALSE,"P";"Tab2",#N/A,FALSE,"P"}</definedName>
    <definedName name="tt" hidden="1">{"Tab1",#N/A,FALSE,"P";"Tab2",#N/A,FALSE,"P"}</definedName>
    <definedName name="ttt" localSheetId="3" hidden="1">{"Tab1",#N/A,FALSE,"P";"Tab2",#N/A,FALSE,"P"}</definedName>
    <definedName name="ttt" localSheetId="9" hidden="1">{"Tab1",#N/A,FALSE,"P";"Tab2",#N/A,FALSE,"P"}</definedName>
    <definedName name="ttt" hidden="1">{"Tab1",#N/A,FALSE,"P";"Tab2",#N/A,FALSE,"P"}</definedName>
    <definedName name="tttt" localSheetId="3" hidden="1">{"Tab1",#N/A,FALSE,"P";"Tab2",#N/A,FALSE,"P"}</definedName>
    <definedName name="tttt" localSheetId="9" hidden="1">{"Tab1",#N/A,FALSE,"P";"Tab2",#N/A,FALSE,"P"}</definedName>
    <definedName name="tttt" hidden="1">{"Tab1",#N/A,FALSE,"P";"Tab2",#N/A,FALSE,"P"}</definedName>
    <definedName name="ttttt" hidden="1">[11]M!#REF!</definedName>
    <definedName name="twryrwe" hidden="1">[12]PRIVATE!#REF!</definedName>
    <definedName name="u" hidden="1">#REF!</definedName>
    <definedName name="uu" localSheetId="3" hidden="1">{"Riqfin97",#N/A,FALSE,"Tran";"Riqfinpro",#N/A,FALSE,"Tran"}</definedName>
    <definedName name="uu" localSheetId="9" hidden="1">{"Riqfin97",#N/A,FALSE,"Tran";"Riqfinpro",#N/A,FALSE,"Tran"}</definedName>
    <definedName name="uu" hidden="1">{"Riqfin97",#N/A,FALSE,"Tran";"Riqfinpro",#N/A,FALSE,"Tran"}</definedName>
    <definedName name="uuu" localSheetId="3" hidden="1">{"Riqfin97",#N/A,FALSE,"Tran";"Riqfinpro",#N/A,FALSE,"Tran"}</definedName>
    <definedName name="uuu" localSheetId="9" hidden="1">{"Riqfin97",#N/A,FALSE,"Tran";"Riqfinpro",#N/A,FALSE,"Tran"}</definedName>
    <definedName name="uuu" hidden="1">{"Riqfin97",#N/A,FALSE,"Tran";"Riqfinpro",#N/A,FALSE,"Tran"}</definedName>
    <definedName name="v" hidden="1">#REF!</definedName>
    <definedName name="vv" localSheetId="3" hidden="1">{"Tab1",#N/A,FALSE,"P";"Tab2",#N/A,FALSE,"P"}</definedName>
    <definedName name="vv" localSheetId="9" hidden="1">{"Tab1",#N/A,FALSE,"P";"Tab2",#N/A,FALSE,"P"}</definedName>
    <definedName name="vv" hidden="1">{"Tab1",#N/A,FALSE,"P";"Tab2",#N/A,FALSE,"P"}</definedName>
    <definedName name="vvv" localSheetId="3" hidden="1">{"Tab1",#N/A,FALSE,"P";"Tab2",#N/A,FALSE,"P"}</definedName>
    <definedName name="vvv" localSheetId="9" hidden="1">{"Tab1",#N/A,FALSE,"P";"Tab2",#N/A,FALSE,"P"}</definedName>
    <definedName name="vvv" hidden="1">{"Tab1",#N/A,FALSE,"P";"Tab2",#N/A,FALSE,"P"}</definedName>
    <definedName name="vvvv" localSheetId="3" hidden="1">{"Minpmon",#N/A,FALSE,"Monthinput"}</definedName>
    <definedName name="vvvv" localSheetId="9" hidden="1">{"Minpmon",#N/A,FALSE,"Monthinput"}</definedName>
    <definedName name="vvvv" hidden="1">{"Minpmon",#N/A,FALSE,"Monthinput"}</definedName>
    <definedName name="wrn.annual." localSheetId="3" hidden="1">{"annual-cbr",#N/A,FALSE,"CENTBANK";"annual(banks)",#N/A,FALSE,"COMBANKS"}</definedName>
    <definedName name="wrn.annual." localSheetId="9" hidden="1">{"annual-cbr",#N/A,FALSE,"CENTBANK";"annual(banks)",#N/A,FALSE,"COMBANKS"}</definedName>
    <definedName name="wrn.annual." hidden="1">{"annual-cbr",#N/A,FALSE,"CENTBANK";"annual(banks)",#N/A,FALSE,"COMBANKS"}</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9"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ESTIMACIONES." localSheetId="3" hidden="1">{"INF13",#N/A,FALSE,"ETCN";"DIF15",#N/A,FALSE,"ETCN";"INF20",#N/A,FALSE,"ETCN"}</definedName>
    <definedName name="wrn.ESTIMACIONES." localSheetId="9" hidden="1">{"INF13",#N/A,FALSE,"ETCN";"DIF15",#N/A,FALSE,"ETCN";"INF20",#N/A,FALSE,"ETCN"}</definedName>
    <definedName name="wrn.ESTIMACIONES." hidden="1">{"INF13",#N/A,FALSE,"ETCN";"DIF15",#N/A,FALSE,"ETCN";"INF20",#N/A,FALSE,"ETCN"}</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9"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onthsheet." localSheetId="3" hidden="1">{"Minpmon",#N/A,FALSE,"Monthinput"}</definedName>
    <definedName name="wrn.Monthsheet." localSheetId="9" hidden="1">{"Minpmon",#N/A,FALSE,"Monthinput"}</definedName>
    <definedName name="wrn.Monthsheet." hidden="1">{"Minpmon",#N/A,FALSE,"Monthinput"}</definedName>
    <definedName name="wrn.original." localSheetId="3" hidden="1">{"Original",#N/A,FALSE,"CENTBANK";"Original",#N/A,FALSE,"COMBANKS"}</definedName>
    <definedName name="wrn.original." localSheetId="9" hidden="1">{"Original",#N/A,FALSE,"CENTBANK";"Original",#N/A,FALSE,"COMBANKS"}</definedName>
    <definedName name="wrn.original." hidden="1">{"Original",#N/A,FALSE,"CENTBANK";"Original",#N/A,FALSE,"COMBANKS"}</definedName>
    <definedName name="wrn.Per._.cri." localSheetId="3" hidden="1">{#N/A,#N/A,FALSE,"Per Cri"}</definedName>
    <definedName name="wrn.Per._.cri." localSheetId="9" hidden="1">{#N/A,#N/A,FALSE,"Per Cri"}</definedName>
    <definedName name="wrn.Per._.cri." hidden="1">{#N/A,#N/A,FALSE,"Per Cri"}</definedName>
    <definedName name="wrn.Program." localSheetId="3" hidden="1">{"Tab1",#N/A,FALSE,"P";"Tab2",#N/A,FALSE,"P"}</definedName>
    <definedName name="wrn.Program." localSheetId="9" hidden="1">{"Tab1",#N/A,FALSE,"P";"Tab2",#N/A,FALSE,"P"}</definedName>
    <definedName name="wrn.Program." hidden="1">{"Tab1",#N/A,FALSE,"P";"Tab2",#N/A,FALSE,"P"}</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9"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iqfin." localSheetId="3" hidden="1">{"Riqfin97",#N/A,FALSE,"Tran";"Riqfinpro",#N/A,FALSE,"Tran"}</definedName>
    <definedName name="wrn.Riqfin." localSheetId="9" hidden="1">{"Riqfin97",#N/A,FALSE,"Tran";"Riqfinpro",#N/A,FALSE,"Tran"}</definedName>
    <definedName name="wrn.Riqfin." hidden="1">{"Riqfin97",#N/A,FALSE,"Tran";"Riqfinpro",#N/A,FALSE,"Tran"}</definedName>
    <definedName name="wrn.Sel._.Ind." localSheetId="3" hidden="1">{#N/A,#N/A,FALSE,"Sel Ind"}</definedName>
    <definedName name="wrn.Sel._.Ind." localSheetId="9" hidden="1">{#N/A,#N/A,FALSE,"Sel Ind"}</definedName>
    <definedName name="wrn.Sel._.Ind." hidden="1">{#N/A,#N/A,FALSE,"Sel Ind"}</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localSheetId="9"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Tb._.1._.Mc._.Flows." localSheetId="3" hidden="1">{#N/A,#N/A,FALSE,"Tb 1 Mc Flows"}</definedName>
    <definedName name="wrn.Tb._.1._.Mc._.Flows." localSheetId="9" hidden="1">{#N/A,#N/A,FALSE,"Tb 1 Mc Flows"}</definedName>
    <definedName name="wrn.Tb._.1._.Mc._.Flows." hidden="1">{#N/A,#N/A,FALSE,"Tb 1 Mc Flows"}</definedName>
    <definedName name="wrn.Tb._.2._.NFPS." localSheetId="3" hidden="1">{#N/A,#N/A,FALSE,"Tb 2 NFPS"}</definedName>
    <definedName name="wrn.Tb._.2._.NFPS." localSheetId="9" hidden="1">{#N/A,#N/A,FALSE,"Tb 2 NFPS"}</definedName>
    <definedName name="wrn.Tb._.2._.NFPS." hidden="1">{#N/A,#N/A,FALSE,"Tb 2 NFPS"}</definedName>
    <definedName name="wrn.Tb._.3._.C._.Gov." localSheetId="3" hidden="1">{#N/A,#N/A,FALSE,"tb 3 C Gov"}</definedName>
    <definedName name="wrn.Tb._.3._.C._.Gov." localSheetId="9" hidden="1">{#N/A,#N/A,FALSE,"tb 3 C Gov"}</definedName>
    <definedName name="wrn.Tb._.3._.C._.Gov." hidden="1">{#N/A,#N/A,FALSE,"tb 3 C Gov"}</definedName>
    <definedName name="wrn.Tb._.4._.MT._.Fiscal." localSheetId="3" hidden="1">{#N/A,#N/A,FALSE,"Tb 4 MT Fiscal"}</definedName>
    <definedName name="wrn.Tb._.4._.MT._.Fiscal." localSheetId="9" hidden="1">{#N/A,#N/A,FALSE,"Tb 4 MT Fiscal"}</definedName>
    <definedName name="wrn.Tb._.4._.MT._.Fiscal." hidden="1">{#N/A,#N/A,FALSE,"Tb 4 MT Fiscal"}</definedName>
    <definedName name="ww" hidden="1">[11]M!#REF!</definedName>
    <definedName name="wwww" hidden="1">[11]M!#REF!</definedName>
    <definedName name="Z_95224721_0485_11D4_BFD1_00508B5F4DA4_.wvu.Col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65" i="51" l="1"/>
  <c r="AJ64" i="51"/>
  <c r="AJ63" i="51" s="1"/>
  <c r="AF63" i="51"/>
  <c r="AB63" i="51"/>
  <c r="X63" i="51"/>
  <c r="T63" i="51"/>
  <c r="P63" i="51"/>
  <c r="L63" i="51"/>
  <c r="H63" i="51"/>
  <c r="D63" i="51"/>
  <c r="AM60" i="51"/>
  <c r="AL60" i="51"/>
  <c r="AK60" i="51"/>
  <c r="AF60" i="51"/>
  <c r="AB60" i="51"/>
  <c r="X60" i="51"/>
  <c r="T60" i="51"/>
  <c r="P60" i="51"/>
  <c r="L60" i="51"/>
  <c r="H60" i="51"/>
  <c r="D60" i="51"/>
  <c r="AJ60" i="51" s="1"/>
  <c r="AM59" i="51"/>
  <c r="AL59" i="51"/>
  <c r="AK59" i="51"/>
  <c r="AF59" i="51"/>
  <c r="AB59" i="51"/>
  <c r="X59" i="51"/>
  <c r="T59" i="51"/>
  <c r="P59" i="51"/>
  <c r="L59" i="51"/>
  <c r="H59" i="51"/>
  <c r="D59" i="51"/>
  <c r="AJ59" i="51" s="1"/>
  <c r="AM58" i="51"/>
  <c r="AL58" i="51"/>
  <c r="AK58" i="51"/>
  <c r="AF58" i="51"/>
  <c r="AB58" i="51"/>
  <c r="X58" i="51"/>
  <c r="T58" i="51"/>
  <c r="P58" i="51"/>
  <c r="L58" i="51"/>
  <c r="H58" i="51"/>
  <c r="D58" i="51"/>
  <c r="AJ58" i="51" s="1"/>
  <c r="AM57" i="51"/>
  <c r="AL57" i="51"/>
  <c r="AK57" i="51"/>
  <c r="AF57" i="51"/>
  <c r="AB57" i="51"/>
  <c r="X57" i="51"/>
  <c r="T57" i="51"/>
  <c r="P57" i="51"/>
  <c r="L57" i="51"/>
  <c r="H57" i="51"/>
  <c r="D57" i="51"/>
  <c r="AJ57" i="51" s="1"/>
  <c r="AM56" i="51"/>
  <c r="AL56" i="51"/>
  <c r="AK56" i="51"/>
  <c r="AF56" i="51"/>
  <c r="AB56" i="51"/>
  <c r="X56" i="51"/>
  <c r="T56" i="51"/>
  <c r="P56" i="51"/>
  <c r="L56" i="51"/>
  <c r="H56" i="51"/>
  <c r="D56" i="51"/>
  <c r="AJ56" i="51" s="1"/>
  <c r="AM55" i="51"/>
  <c r="AL55" i="51"/>
  <c r="AK55" i="51"/>
  <c r="AF55" i="51"/>
  <c r="AB55" i="51"/>
  <c r="X55" i="51"/>
  <c r="T55" i="51"/>
  <c r="P55" i="51"/>
  <c r="L55" i="51"/>
  <c r="H55" i="51"/>
  <c r="D55" i="51"/>
  <c r="AJ55" i="51" s="1"/>
  <c r="AM54" i="51"/>
  <c r="AL54" i="51"/>
  <c r="AK54" i="51"/>
  <c r="AF54" i="51"/>
  <c r="AB54" i="51"/>
  <c r="X54" i="51"/>
  <c r="T54" i="51"/>
  <c r="P54" i="51"/>
  <c r="L54" i="51"/>
  <c r="H54" i="51"/>
  <c r="D54" i="51"/>
  <c r="AJ54" i="51" s="1"/>
  <c r="AM53" i="51"/>
  <c r="AL53" i="51"/>
  <c r="AK53" i="51"/>
  <c r="AF53" i="51"/>
  <c r="AB53" i="51"/>
  <c r="X53" i="51"/>
  <c r="T53" i="51"/>
  <c r="P53" i="51"/>
  <c r="L53" i="51"/>
  <c r="H53" i="51"/>
  <c r="D53" i="51"/>
  <c r="AJ53" i="51" s="1"/>
  <c r="AM52" i="51"/>
  <c r="AL52" i="51"/>
  <c r="AK52" i="51"/>
  <c r="AF52" i="51"/>
  <c r="AB52" i="51"/>
  <c r="X52" i="51"/>
  <c r="T52" i="51"/>
  <c r="P52" i="51"/>
  <c r="L52" i="51"/>
  <c r="H52" i="51"/>
  <c r="D52" i="51"/>
  <c r="AJ52" i="51" s="1"/>
  <c r="AM51" i="51"/>
  <c r="AL51" i="51"/>
  <c r="AK51" i="51"/>
  <c r="AF51" i="51"/>
  <c r="AB51" i="51"/>
  <c r="X51" i="51"/>
  <c r="T51" i="51"/>
  <c r="P51" i="51"/>
  <c r="L51" i="51"/>
  <c r="H51" i="51"/>
  <c r="D51" i="51"/>
  <c r="AJ51" i="51" s="1"/>
  <c r="AM50" i="51"/>
  <c r="AL50" i="51"/>
  <c r="AK50" i="51"/>
  <c r="AF50" i="51"/>
  <c r="AB50" i="51"/>
  <c r="X50" i="51"/>
  <c r="T50" i="51"/>
  <c r="P50" i="51"/>
  <c r="L50" i="51"/>
  <c r="H50" i="51"/>
  <c r="D50" i="51"/>
  <c r="AJ50" i="51" s="1"/>
  <c r="AM49" i="51"/>
  <c r="AL49" i="51"/>
  <c r="AK49" i="51"/>
  <c r="AF49" i="51"/>
  <c r="AB49" i="51"/>
  <c r="X49" i="51"/>
  <c r="T49" i="51"/>
  <c r="P49" i="51"/>
  <c r="L49" i="51"/>
  <c r="H49" i="51"/>
  <c r="D49" i="51"/>
  <c r="AJ49" i="51" s="1"/>
  <c r="AM48" i="51"/>
  <c r="AL48" i="51"/>
  <c r="AK48" i="51"/>
  <c r="AF48" i="51"/>
  <c r="AB48" i="51"/>
  <c r="X48" i="51"/>
  <c r="T48" i="51"/>
  <c r="P48" i="51"/>
  <c r="L48" i="51"/>
  <c r="H48" i="51"/>
  <c r="D48" i="51"/>
  <c r="AJ48" i="51" s="1"/>
  <c r="AM47" i="51"/>
  <c r="AL47" i="51"/>
  <c r="AK47" i="51"/>
  <c r="AF47" i="51"/>
  <c r="AB47" i="51"/>
  <c r="X47" i="51"/>
  <c r="T47" i="51"/>
  <c r="P47" i="51"/>
  <c r="L47" i="51"/>
  <c r="H47" i="51"/>
  <c r="D47" i="51"/>
  <c r="AJ47" i="51" s="1"/>
  <c r="AM46" i="51"/>
  <c r="AL46" i="51"/>
  <c r="AK46" i="51"/>
  <c r="AF46" i="51"/>
  <c r="AB46" i="51"/>
  <c r="X46" i="51"/>
  <c r="T46" i="51"/>
  <c r="P46" i="51"/>
  <c r="L46" i="51"/>
  <c r="H46" i="51"/>
  <c r="D46" i="51"/>
  <c r="AJ46" i="51" s="1"/>
  <c r="AM45" i="51"/>
  <c r="AL45" i="51"/>
  <c r="AK45" i="51"/>
  <c r="AF45" i="51"/>
  <c r="AB45" i="51"/>
  <c r="X45" i="51"/>
  <c r="T45" i="51"/>
  <c r="P45" i="51"/>
  <c r="L45" i="51"/>
  <c r="H45" i="51"/>
  <c r="D45" i="51"/>
  <c r="AJ45" i="51" s="1"/>
  <c r="AM44" i="51"/>
  <c r="AL44" i="51"/>
  <c r="AK44" i="51"/>
  <c r="AF44" i="51"/>
  <c r="AB44" i="51"/>
  <c r="X44" i="51"/>
  <c r="T44" i="51"/>
  <c r="P44" i="51"/>
  <c r="L44" i="51"/>
  <c r="H44" i="51"/>
  <c r="D44" i="51"/>
  <c r="AJ44" i="51" s="1"/>
  <c r="AM43" i="51"/>
  <c r="AL43" i="51"/>
  <c r="AK43" i="51"/>
  <c r="AF43" i="51"/>
  <c r="AB43" i="51"/>
  <c r="X43" i="51"/>
  <c r="T43" i="51"/>
  <c r="P43" i="51"/>
  <c r="L43" i="51"/>
  <c r="H43" i="51"/>
  <c r="D43" i="51"/>
  <c r="AJ43" i="51" s="1"/>
  <c r="AM42" i="51"/>
  <c r="AL42" i="51"/>
  <c r="AK42" i="51"/>
  <c r="AF42" i="51"/>
  <c r="AB42" i="51"/>
  <c r="X42" i="51"/>
  <c r="T42" i="51"/>
  <c r="P42" i="51"/>
  <c r="L42" i="51"/>
  <c r="H42" i="51"/>
  <c r="D42" i="51"/>
  <c r="AJ42" i="51" s="1"/>
  <c r="AM41" i="51"/>
  <c r="AL41" i="51"/>
  <c r="AK41" i="51"/>
  <c r="AF41" i="51"/>
  <c r="AB41" i="51"/>
  <c r="X41" i="51"/>
  <c r="T41" i="51"/>
  <c r="P41" i="51"/>
  <c r="L41" i="51"/>
  <c r="H41" i="51"/>
  <c r="D41" i="51"/>
  <c r="AJ41" i="51" s="1"/>
  <c r="AM40" i="51"/>
  <c r="AL40" i="51"/>
  <c r="AK40" i="51"/>
  <c r="AF40" i="51"/>
  <c r="AB40" i="51"/>
  <c r="X40" i="51"/>
  <c r="T40" i="51"/>
  <c r="P40" i="51"/>
  <c r="L40" i="51"/>
  <c r="H40" i="51"/>
  <c r="D40" i="51"/>
  <c r="AJ40" i="51" s="1"/>
  <c r="AM39" i="51"/>
  <c r="AL39" i="51"/>
  <c r="AK39" i="51"/>
  <c r="AF39" i="51"/>
  <c r="AB39" i="51"/>
  <c r="X39" i="51"/>
  <c r="T39" i="51"/>
  <c r="P39" i="51"/>
  <c r="L39" i="51"/>
  <c r="H39" i="51"/>
  <c r="D39" i="51"/>
  <c r="AJ39" i="51" s="1"/>
  <c r="AM38" i="51"/>
  <c r="AL38" i="51"/>
  <c r="AK38" i="51"/>
  <c r="AF38" i="51"/>
  <c r="AB38" i="51"/>
  <c r="X38" i="51"/>
  <c r="T38" i="51"/>
  <c r="P38" i="51"/>
  <c r="L38" i="51"/>
  <c r="H38" i="51"/>
  <c r="D38" i="51"/>
  <c r="AJ38" i="51" s="1"/>
  <c r="AM37" i="51"/>
  <c r="AL37" i="51"/>
  <c r="AK37" i="51"/>
  <c r="AF37" i="51"/>
  <c r="AB37" i="51"/>
  <c r="X37" i="51"/>
  <c r="T37" i="51"/>
  <c r="P37" i="51"/>
  <c r="L37" i="51"/>
  <c r="H37" i="51"/>
  <c r="D37" i="51"/>
  <c r="AJ37" i="51" s="1"/>
  <c r="AM36" i="51"/>
  <c r="AL36" i="51"/>
  <c r="AK36" i="51"/>
  <c r="AF36" i="51"/>
  <c r="AB36" i="51"/>
  <c r="X36" i="51"/>
  <c r="T36" i="51"/>
  <c r="P36" i="51"/>
  <c r="L36" i="51"/>
  <c r="H36" i="51"/>
  <c r="D36" i="51"/>
  <c r="AJ36" i="51" s="1"/>
  <c r="AM35" i="51"/>
  <c r="AL35" i="51"/>
  <c r="AK35" i="51"/>
  <c r="AF35" i="51"/>
  <c r="AB35" i="51"/>
  <c r="X35" i="51"/>
  <c r="T35" i="51"/>
  <c r="P35" i="51"/>
  <c r="L35" i="51"/>
  <c r="H35" i="51"/>
  <c r="D35" i="51"/>
  <c r="AJ35" i="51" s="1"/>
  <c r="AM34" i="51"/>
  <c r="AL34" i="51"/>
  <c r="AK34" i="51"/>
  <c r="AF34" i="51"/>
  <c r="AB34" i="51"/>
  <c r="X34" i="51"/>
  <c r="T34" i="51"/>
  <c r="P34" i="51"/>
  <c r="L34" i="51"/>
  <c r="H34" i="51"/>
  <c r="D34" i="51"/>
  <c r="AJ34" i="51" s="1"/>
  <c r="AM33" i="51"/>
  <c r="AL33" i="51"/>
  <c r="AK33" i="51"/>
  <c r="AF33" i="51"/>
  <c r="AB33" i="51"/>
  <c r="X33" i="51"/>
  <c r="T33" i="51"/>
  <c r="P33" i="51"/>
  <c r="L33" i="51"/>
  <c r="H33" i="51"/>
  <c r="D33" i="51"/>
  <c r="AJ33" i="51" s="1"/>
  <c r="AM32" i="51"/>
  <c r="AL32" i="51"/>
  <c r="AK32" i="51"/>
  <c r="AF32" i="51"/>
  <c r="AB32" i="51"/>
  <c r="X32" i="51"/>
  <c r="T32" i="51"/>
  <c r="P32" i="51"/>
  <c r="L32" i="51"/>
  <c r="H32" i="51"/>
  <c r="D32" i="51"/>
  <c r="AJ32" i="51" s="1"/>
  <c r="AM31" i="51"/>
  <c r="AL31" i="51"/>
  <c r="AK31" i="51"/>
  <c r="AF31" i="51"/>
  <c r="AB31" i="51"/>
  <c r="X31" i="51"/>
  <c r="T31" i="51"/>
  <c r="P31" i="51"/>
  <c r="L31" i="51"/>
  <c r="H31" i="51"/>
  <c r="D31" i="51"/>
  <c r="AJ31" i="51" s="1"/>
  <c r="AM30" i="51"/>
  <c r="AL30" i="51"/>
  <c r="AK30" i="51"/>
  <c r="AF30" i="51"/>
  <c r="AB30" i="51"/>
  <c r="X30" i="51"/>
  <c r="T30" i="51"/>
  <c r="P30" i="51"/>
  <c r="L30" i="51"/>
  <c r="H30" i="51"/>
  <c r="D30" i="51"/>
  <c r="AJ30" i="51" s="1"/>
  <c r="AM29" i="51"/>
  <c r="AL29" i="51"/>
  <c r="AK29" i="51"/>
  <c r="AF29" i="51"/>
  <c r="AB29" i="51"/>
  <c r="X29" i="51"/>
  <c r="T29" i="51"/>
  <c r="P29" i="51"/>
  <c r="L29" i="51"/>
  <c r="H29" i="51"/>
  <c r="D29" i="51"/>
  <c r="AJ29" i="51" s="1"/>
  <c r="AM28" i="51"/>
  <c r="AL28" i="51"/>
  <c r="AK28" i="51"/>
  <c r="AF28" i="51"/>
  <c r="AB28" i="51"/>
  <c r="X28" i="51"/>
  <c r="T28" i="51"/>
  <c r="P28" i="51"/>
  <c r="L28" i="51"/>
  <c r="H28" i="51"/>
  <c r="D28" i="51"/>
  <c r="AJ28" i="51" s="1"/>
  <c r="AM27" i="51"/>
  <c r="AL27" i="51"/>
  <c r="AK27" i="51"/>
  <c r="AF27" i="51"/>
  <c r="AB27" i="51"/>
  <c r="X27" i="51"/>
  <c r="T27" i="51"/>
  <c r="P27" i="51"/>
  <c r="L27" i="51"/>
  <c r="H27" i="51"/>
  <c r="D27" i="51"/>
  <c r="AJ27" i="51" s="1"/>
  <c r="AM26" i="51"/>
  <c r="AL26" i="51"/>
  <c r="AK26" i="51"/>
  <c r="AF26" i="51"/>
  <c r="AB26" i="51"/>
  <c r="X26" i="51"/>
  <c r="T26" i="51"/>
  <c r="P26" i="51"/>
  <c r="L26" i="51"/>
  <c r="H26" i="51"/>
  <c r="D26" i="51"/>
  <c r="AJ26" i="51" s="1"/>
  <c r="AM25" i="51"/>
  <c r="AL25" i="51"/>
  <c r="AK25" i="51"/>
  <c r="AF25" i="51"/>
  <c r="AB25" i="51"/>
  <c r="X25" i="51"/>
  <c r="T25" i="51"/>
  <c r="P25" i="51"/>
  <c r="L25" i="51"/>
  <c r="H25" i="51"/>
  <c r="D25" i="51"/>
  <c r="AJ25" i="51" s="1"/>
  <c r="AM24" i="51"/>
  <c r="AL24" i="51"/>
  <c r="AK24" i="51"/>
  <c r="AF24" i="51"/>
  <c r="AB24" i="51"/>
  <c r="X24" i="51"/>
  <c r="T24" i="51"/>
  <c r="P24" i="51"/>
  <c r="L24" i="51"/>
  <c r="H24" i="51"/>
  <c r="D24" i="51"/>
  <c r="AJ24" i="51" s="1"/>
  <c r="AM23" i="51"/>
  <c r="AL23" i="51"/>
  <c r="AK23" i="51"/>
  <c r="AF23" i="51"/>
  <c r="AB23" i="51"/>
  <c r="X23" i="51"/>
  <c r="T23" i="51"/>
  <c r="P23" i="51"/>
  <c r="L23" i="51"/>
  <c r="H23" i="51"/>
  <c r="D23" i="51"/>
  <c r="AJ23" i="51" s="1"/>
  <c r="AM22" i="51"/>
  <c r="AL22" i="51"/>
  <c r="AK22" i="51"/>
  <c r="AF22" i="51"/>
  <c r="AB22" i="51"/>
  <c r="X22" i="51"/>
  <c r="T22" i="51"/>
  <c r="P22" i="51"/>
  <c r="L22" i="51"/>
  <c r="H22" i="51"/>
  <c r="D22" i="51"/>
  <c r="AJ22" i="51" s="1"/>
  <c r="AM21" i="51"/>
  <c r="AL21" i="51"/>
  <c r="AK21" i="51"/>
  <c r="AF21" i="51"/>
  <c r="AB21" i="51"/>
  <c r="X21" i="51"/>
  <c r="T21" i="51"/>
  <c r="P21" i="51"/>
  <c r="L21" i="51"/>
  <c r="H21" i="51"/>
  <c r="D21" i="51"/>
  <c r="AJ21" i="51" s="1"/>
  <c r="AM20" i="51"/>
  <c r="AL20" i="51"/>
  <c r="AK20" i="51"/>
  <c r="AF20" i="51"/>
  <c r="AB20" i="51"/>
  <c r="X20" i="51"/>
  <c r="T20" i="51"/>
  <c r="P20" i="51"/>
  <c r="L20" i="51"/>
  <c r="H20" i="51"/>
  <c r="D20" i="51"/>
  <c r="AJ20" i="51" s="1"/>
  <c r="AM19" i="51"/>
  <c r="AL19" i="51"/>
  <c r="AK19" i="51"/>
  <c r="AF19" i="51"/>
  <c r="AB19" i="51"/>
  <c r="X19" i="51"/>
  <c r="T19" i="51"/>
  <c r="P19" i="51"/>
  <c r="L19" i="51"/>
  <c r="H19" i="51"/>
  <c r="D19" i="51"/>
  <c r="AJ19" i="51" s="1"/>
  <c r="AM18" i="51"/>
  <c r="AL18" i="51"/>
  <c r="AK18" i="51"/>
  <c r="AF18" i="51"/>
  <c r="AB18" i="51"/>
  <c r="X18" i="51"/>
  <c r="T18" i="51"/>
  <c r="P18" i="51"/>
  <c r="L18" i="51"/>
  <c r="H18" i="51"/>
  <c r="D18" i="51"/>
  <c r="AJ18" i="51" s="1"/>
  <c r="AM17" i="51"/>
  <c r="AL17" i="51"/>
  <c r="AK17" i="51"/>
  <c r="AF17" i="51"/>
  <c r="AB17" i="51"/>
  <c r="X17" i="51"/>
  <c r="T17" i="51"/>
  <c r="P17" i="51"/>
  <c r="L17" i="51"/>
  <c r="H17" i="51"/>
  <c r="D17" i="51"/>
  <c r="AJ17" i="51" s="1"/>
  <c r="AM16" i="51"/>
  <c r="AL16" i="51"/>
  <c r="AK16" i="51"/>
  <c r="AF16" i="51"/>
  <c r="AB16" i="51"/>
  <c r="X16" i="51"/>
  <c r="T16" i="51"/>
  <c r="P16" i="51"/>
  <c r="L16" i="51"/>
  <c r="H16" i="51"/>
  <c r="D16" i="51"/>
  <c r="AJ16" i="51" s="1"/>
  <c r="AM15" i="51"/>
  <c r="AL15" i="51"/>
  <c r="AK15" i="51"/>
  <c r="AF15" i="51"/>
  <c r="AB15" i="51"/>
  <c r="X15" i="51"/>
  <c r="T15" i="51"/>
  <c r="P15" i="51"/>
  <c r="L15" i="51"/>
  <c r="H15" i="51"/>
  <c r="D15" i="51"/>
  <c r="AJ15" i="51" s="1"/>
  <c r="AM14" i="51"/>
  <c r="AL14" i="51"/>
  <c r="AK14" i="51"/>
  <c r="AF14" i="51"/>
  <c r="AB14" i="51"/>
  <c r="X14" i="51"/>
  <c r="T14" i="51"/>
  <c r="P14" i="51"/>
  <c r="L14" i="51"/>
  <c r="H14" i="51"/>
  <c r="D14" i="51"/>
  <c r="AJ14" i="51" s="1"/>
  <c r="AM13" i="51"/>
  <c r="AL13" i="51"/>
  <c r="AK13" i="51"/>
  <c r="AF13" i="51"/>
  <c r="AB13" i="51"/>
  <c r="X13" i="51"/>
  <c r="T13" i="51"/>
  <c r="P13" i="51"/>
  <c r="L13" i="51"/>
  <c r="H13" i="51"/>
  <c r="D13" i="51"/>
  <c r="AJ13" i="51" s="1"/>
  <c r="AM12" i="51"/>
  <c r="AL12" i="51"/>
  <c r="AK12" i="51"/>
  <c r="AF12" i="51"/>
  <c r="AB12" i="51"/>
  <c r="X12" i="51"/>
  <c r="T12" i="51"/>
  <c r="P12" i="51"/>
  <c r="L12" i="51"/>
  <c r="H12" i="51"/>
  <c r="D12" i="51"/>
  <c r="AJ12" i="51" s="1"/>
  <c r="AJ65" i="50"/>
  <c r="AJ64" i="50"/>
  <c r="AJ63" i="50"/>
  <c r="AF63" i="50"/>
  <c r="AB63" i="50"/>
  <c r="X63" i="50"/>
  <c r="T63" i="50"/>
  <c r="P63" i="50"/>
  <c r="L63" i="50"/>
  <c r="H63" i="50"/>
  <c r="D63" i="50"/>
  <c r="AM60" i="50"/>
  <c r="AL60" i="50"/>
  <c r="AK60" i="50"/>
  <c r="AF60" i="50"/>
  <c r="AB60" i="50"/>
  <c r="X60" i="50"/>
  <c r="T60" i="50"/>
  <c r="P60" i="50"/>
  <c r="L60" i="50"/>
  <c r="H60" i="50"/>
  <c r="D60" i="50"/>
  <c r="AJ60" i="50" s="1"/>
  <c r="AM59" i="50"/>
  <c r="AL59" i="50"/>
  <c r="AK59" i="50"/>
  <c r="AF59" i="50"/>
  <c r="AB59" i="50"/>
  <c r="X59" i="50"/>
  <c r="T59" i="50"/>
  <c r="P59" i="50"/>
  <c r="L59" i="50"/>
  <c r="H59" i="50"/>
  <c r="D59" i="50"/>
  <c r="AJ59" i="50" s="1"/>
  <c r="AM58" i="50"/>
  <c r="AL58" i="50"/>
  <c r="AK58" i="50"/>
  <c r="AF58" i="50"/>
  <c r="AB58" i="50"/>
  <c r="X58" i="50"/>
  <c r="T58" i="50"/>
  <c r="P58" i="50"/>
  <c r="L58" i="50"/>
  <c r="H58" i="50"/>
  <c r="D58" i="50"/>
  <c r="AJ58" i="50" s="1"/>
  <c r="AM57" i="50"/>
  <c r="AL57" i="50"/>
  <c r="AK57" i="50"/>
  <c r="AF57" i="50"/>
  <c r="AB57" i="50"/>
  <c r="X57" i="50"/>
  <c r="T57" i="50"/>
  <c r="P57" i="50"/>
  <c r="L57" i="50"/>
  <c r="H57" i="50"/>
  <c r="D57" i="50"/>
  <c r="AJ57" i="50" s="1"/>
  <c r="AM56" i="50"/>
  <c r="AL56" i="50"/>
  <c r="AK56" i="50"/>
  <c r="AF56" i="50"/>
  <c r="AB56" i="50"/>
  <c r="X56" i="50"/>
  <c r="T56" i="50"/>
  <c r="P56" i="50"/>
  <c r="L56" i="50"/>
  <c r="H56" i="50"/>
  <c r="D56" i="50"/>
  <c r="AJ56" i="50" s="1"/>
  <c r="AM55" i="50"/>
  <c r="AL55" i="50"/>
  <c r="AK55" i="50"/>
  <c r="AF55" i="50"/>
  <c r="AB55" i="50"/>
  <c r="X55" i="50"/>
  <c r="T55" i="50"/>
  <c r="P55" i="50"/>
  <c r="L55" i="50"/>
  <c r="H55" i="50"/>
  <c r="D55" i="50"/>
  <c r="AJ55" i="50" s="1"/>
  <c r="AM54" i="50"/>
  <c r="AL54" i="50"/>
  <c r="AK54" i="50"/>
  <c r="AF54" i="50"/>
  <c r="AB54" i="50"/>
  <c r="X54" i="50"/>
  <c r="T54" i="50"/>
  <c r="P54" i="50"/>
  <c r="L54" i="50"/>
  <c r="H54" i="50"/>
  <c r="D54" i="50"/>
  <c r="AJ54" i="50" s="1"/>
  <c r="AM53" i="50"/>
  <c r="AL53" i="50"/>
  <c r="AK53" i="50"/>
  <c r="AF53" i="50"/>
  <c r="AB53" i="50"/>
  <c r="X53" i="50"/>
  <c r="T53" i="50"/>
  <c r="P53" i="50"/>
  <c r="L53" i="50"/>
  <c r="H53" i="50"/>
  <c r="D53" i="50"/>
  <c r="AJ53" i="50" s="1"/>
  <c r="AM52" i="50"/>
  <c r="AL52" i="50"/>
  <c r="AK52" i="50"/>
  <c r="AF52" i="50"/>
  <c r="AB52" i="50"/>
  <c r="X52" i="50"/>
  <c r="T52" i="50"/>
  <c r="P52" i="50"/>
  <c r="L52" i="50"/>
  <c r="H52" i="50"/>
  <c r="D52" i="50"/>
  <c r="AJ52" i="50" s="1"/>
  <c r="AM51" i="50"/>
  <c r="AL51" i="50"/>
  <c r="AK51" i="50"/>
  <c r="AF51" i="50"/>
  <c r="AB51" i="50"/>
  <c r="X51" i="50"/>
  <c r="T51" i="50"/>
  <c r="P51" i="50"/>
  <c r="L51" i="50"/>
  <c r="H51" i="50"/>
  <c r="D51" i="50"/>
  <c r="AJ51" i="50" s="1"/>
  <c r="AM50" i="50"/>
  <c r="AL50" i="50"/>
  <c r="AK50" i="50"/>
  <c r="AF50" i="50"/>
  <c r="AB50" i="50"/>
  <c r="X50" i="50"/>
  <c r="T50" i="50"/>
  <c r="P50" i="50"/>
  <c r="L50" i="50"/>
  <c r="H50" i="50"/>
  <c r="D50" i="50"/>
  <c r="AJ50" i="50" s="1"/>
  <c r="AM49" i="50"/>
  <c r="AL49" i="50"/>
  <c r="AK49" i="50"/>
  <c r="AF49" i="50"/>
  <c r="AB49" i="50"/>
  <c r="X49" i="50"/>
  <c r="T49" i="50"/>
  <c r="P49" i="50"/>
  <c r="L49" i="50"/>
  <c r="H49" i="50"/>
  <c r="D49" i="50"/>
  <c r="AJ49" i="50" s="1"/>
  <c r="AM48" i="50"/>
  <c r="AL48" i="50"/>
  <c r="AK48" i="50"/>
  <c r="AF48" i="50"/>
  <c r="AB48" i="50"/>
  <c r="X48" i="50"/>
  <c r="T48" i="50"/>
  <c r="P48" i="50"/>
  <c r="L48" i="50"/>
  <c r="H48" i="50"/>
  <c r="D48" i="50"/>
  <c r="AJ48" i="50" s="1"/>
  <c r="AM47" i="50"/>
  <c r="AL47" i="50"/>
  <c r="AK47" i="50"/>
  <c r="AF47" i="50"/>
  <c r="AB47" i="50"/>
  <c r="X47" i="50"/>
  <c r="T47" i="50"/>
  <c r="P47" i="50"/>
  <c r="L47" i="50"/>
  <c r="H47" i="50"/>
  <c r="D47" i="50"/>
  <c r="AJ47" i="50" s="1"/>
  <c r="AM46" i="50"/>
  <c r="AL46" i="50"/>
  <c r="AK46" i="50"/>
  <c r="AF46" i="50"/>
  <c r="AB46" i="50"/>
  <c r="X46" i="50"/>
  <c r="T46" i="50"/>
  <c r="P46" i="50"/>
  <c r="L46" i="50"/>
  <c r="H46" i="50"/>
  <c r="D46" i="50"/>
  <c r="AJ46" i="50" s="1"/>
  <c r="AM45" i="50"/>
  <c r="AL45" i="50"/>
  <c r="AK45" i="50"/>
  <c r="AF45" i="50"/>
  <c r="AB45" i="50"/>
  <c r="X45" i="50"/>
  <c r="T45" i="50"/>
  <c r="P45" i="50"/>
  <c r="L45" i="50"/>
  <c r="H45" i="50"/>
  <c r="D45" i="50"/>
  <c r="AJ45" i="50" s="1"/>
  <c r="AM44" i="50"/>
  <c r="AL44" i="50"/>
  <c r="AK44" i="50"/>
  <c r="AF44" i="50"/>
  <c r="AB44" i="50"/>
  <c r="X44" i="50"/>
  <c r="T44" i="50"/>
  <c r="P44" i="50"/>
  <c r="L44" i="50"/>
  <c r="H44" i="50"/>
  <c r="D44" i="50"/>
  <c r="AJ44" i="50" s="1"/>
  <c r="AM43" i="50"/>
  <c r="AL43" i="50"/>
  <c r="AK43" i="50"/>
  <c r="AF43" i="50"/>
  <c r="AB43" i="50"/>
  <c r="X43" i="50"/>
  <c r="T43" i="50"/>
  <c r="P43" i="50"/>
  <c r="L43" i="50"/>
  <c r="H43" i="50"/>
  <c r="D43" i="50"/>
  <c r="AJ43" i="50" s="1"/>
  <c r="AM42" i="50"/>
  <c r="AL42" i="50"/>
  <c r="AK42" i="50"/>
  <c r="AF42" i="50"/>
  <c r="AB42" i="50"/>
  <c r="X42" i="50"/>
  <c r="T42" i="50"/>
  <c r="P42" i="50"/>
  <c r="L42" i="50"/>
  <c r="H42" i="50"/>
  <c r="D42" i="50"/>
  <c r="AJ42" i="50" s="1"/>
  <c r="AM41" i="50"/>
  <c r="AL41" i="50"/>
  <c r="AK41" i="50"/>
  <c r="AF41" i="50"/>
  <c r="AB41" i="50"/>
  <c r="X41" i="50"/>
  <c r="T41" i="50"/>
  <c r="P41" i="50"/>
  <c r="L41" i="50"/>
  <c r="H41" i="50"/>
  <c r="D41" i="50"/>
  <c r="AJ41" i="50" s="1"/>
  <c r="AM40" i="50"/>
  <c r="AL40" i="50"/>
  <c r="AK40" i="50"/>
  <c r="AF40" i="50"/>
  <c r="AB40" i="50"/>
  <c r="X40" i="50"/>
  <c r="T40" i="50"/>
  <c r="P40" i="50"/>
  <c r="L40" i="50"/>
  <c r="H40" i="50"/>
  <c r="D40" i="50"/>
  <c r="AJ40" i="50" s="1"/>
  <c r="AM39" i="50"/>
  <c r="AL39" i="50"/>
  <c r="AK39" i="50"/>
  <c r="AF39" i="50"/>
  <c r="AB39" i="50"/>
  <c r="X39" i="50"/>
  <c r="T39" i="50"/>
  <c r="P39" i="50"/>
  <c r="L39" i="50"/>
  <c r="H39" i="50"/>
  <c r="D39" i="50"/>
  <c r="AJ39" i="50" s="1"/>
  <c r="AM38" i="50"/>
  <c r="AL38" i="50"/>
  <c r="AK38" i="50"/>
  <c r="AF38" i="50"/>
  <c r="AB38" i="50"/>
  <c r="X38" i="50"/>
  <c r="T38" i="50"/>
  <c r="P38" i="50"/>
  <c r="L38" i="50"/>
  <c r="H38" i="50"/>
  <c r="D38" i="50"/>
  <c r="AJ38" i="50" s="1"/>
  <c r="AM37" i="50"/>
  <c r="AL37" i="50"/>
  <c r="AK37" i="50"/>
  <c r="AF37" i="50"/>
  <c r="AB37" i="50"/>
  <c r="X37" i="50"/>
  <c r="T37" i="50"/>
  <c r="P37" i="50"/>
  <c r="L37" i="50"/>
  <c r="H37" i="50"/>
  <c r="D37" i="50"/>
  <c r="AJ37" i="50" s="1"/>
  <c r="AM36" i="50"/>
  <c r="AL36" i="50"/>
  <c r="AK36" i="50"/>
  <c r="AF36" i="50"/>
  <c r="AB36" i="50"/>
  <c r="X36" i="50"/>
  <c r="T36" i="50"/>
  <c r="P36" i="50"/>
  <c r="L36" i="50"/>
  <c r="H36" i="50"/>
  <c r="D36" i="50"/>
  <c r="AJ36" i="50" s="1"/>
  <c r="AM35" i="50"/>
  <c r="AL35" i="50"/>
  <c r="AK35" i="50"/>
  <c r="AF35" i="50"/>
  <c r="AB35" i="50"/>
  <c r="X35" i="50"/>
  <c r="T35" i="50"/>
  <c r="P35" i="50"/>
  <c r="L35" i="50"/>
  <c r="H35" i="50"/>
  <c r="D35" i="50"/>
  <c r="AJ35" i="50" s="1"/>
  <c r="AM34" i="50"/>
  <c r="AL34" i="50"/>
  <c r="AK34" i="50"/>
  <c r="AF34" i="50"/>
  <c r="AB34" i="50"/>
  <c r="X34" i="50"/>
  <c r="T34" i="50"/>
  <c r="P34" i="50"/>
  <c r="L34" i="50"/>
  <c r="H34" i="50"/>
  <c r="D34" i="50"/>
  <c r="AJ34" i="50" s="1"/>
  <c r="AM33" i="50"/>
  <c r="AL33" i="50"/>
  <c r="AK33" i="50"/>
  <c r="AF33" i="50"/>
  <c r="AB33" i="50"/>
  <c r="X33" i="50"/>
  <c r="T33" i="50"/>
  <c r="P33" i="50"/>
  <c r="L33" i="50"/>
  <c r="H33" i="50"/>
  <c r="D33" i="50"/>
  <c r="AJ33" i="50" s="1"/>
  <c r="AM32" i="50"/>
  <c r="AL32" i="50"/>
  <c r="AK32" i="50"/>
  <c r="AF32" i="50"/>
  <c r="AB32" i="50"/>
  <c r="X32" i="50"/>
  <c r="T32" i="50"/>
  <c r="P32" i="50"/>
  <c r="L32" i="50"/>
  <c r="H32" i="50"/>
  <c r="D32" i="50"/>
  <c r="AJ32" i="50" s="1"/>
  <c r="AM31" i="50"/>
  <c r="AL31" i="50"/>
  <c r="AK31" i="50"/>
  <c r="AF31" i="50"/>
  <c r="AB31" i="50"/>
  <c r="X31" i="50"/>
  <c r="T31" i="50"/>
  <c r="P31" i="50"/>
  <c r="L31" i="50"/>
  <c r="H31" i="50"/>
  <c r="D31" i="50"/>
  <c r="AJ31" i="50" s="1"/>
  <c r="AM30" i="50"/>
  <c r="AL30" i="50"/>
  <c r="AK30" i="50"/>
  <c r="AF30" i="50"/>
  <c r="AB30" i="50"/>
  <c r="X30" i="50"/>
  <c r="T30" i="50"/>
  <c r="P30" i="50"/>
  <c r="L30" i="50"/>
  <c r="H30" i="50"/>
  <c r="D30" i="50"/>
  <c r="AJ30" i="50" s="1"/>
  <c r="AM29" i="50"/>
  <c r="AL29" i="50"/>
  <c r="AK29" i="50"/>
  <c r="AF29" i="50"/>
  <c r="AB29" i="50"/>
  <c r="X29" i="50"/>
  <c r="T29" i="50"/>
  <c r="P29" i="50"/>
  <c r="L29" i="50"/>
  <c r="H29" i="50"/>
  <c r="D29" i="50"/>
  <c r="AJ29" i="50" s="1"/>
  <c r="AM28" i="50"/>
  <c r="AL28" i="50"/>
  <c r="AK28" i="50"/>
  <c r="AF28" i="50"/>
  <c r="AB28" i="50"/>
  <c r="X28" i="50"/>
  <c r="T28" i="50"/>
  <c r="P28" i="50"/>
  <c r="L28" i="50"/>
  <c r="H28" i="50"/>
  <c r="D28" i="50"/>
  <c r="AJ28" i="50" s="1"/>
  <c r="AM27" i="50"/>
  <c r="AL27" i="50"/>
  <c r="AK27" i="50"/>
  <c r="AF27" i="50"/>
  <c r="AB27" i="50"/>
  <c r="X27" i="50"/>
  <c r="T27" i="50"/>
  <c r="P27" i="50"/>
  <c r="L27" i="50"/>
  <c r="H27" i="50"/>
  <c r="D27" i="50"/>
  <c r="AJ27" i="50" s="1"/>
  <c r="AM26" i="50"/>
  <c r="AL26" i="50"/>
  <c r="AK26" i="50"/>
  <c r="AF26" i="50"/>
  <c r="AB26" i="50"/>
  <c r="X26" i="50"/>
  <c r="T26" i="50"/>
  <c r="P26" i="50"/>
  <c r="L26" i="50"/>
  <c r="H26" i="50"/>
  <c r="D26" i="50"/>
  <c r="AJ26" i="50" s="1"/>
  <c r="AM25" i="50"/>
  <c r="AL25" i="50"/>
  <c r="AK25" i="50"/>
  <c r="AF25" i="50"/>
  <c r="AB25" i="50"/>
  <c r="X25" i="50"/>
  <c r="T25" i="50"/>
  <c r="P25" i="50"/>
  <c r="L25" i="50"/>
  <c r="H25" i="50"/>
  <c r="D25" i="50"/>
  <c r="AJ25" i="50" s="1"/>
  <c r="AM24" i="50"/>
  <c r="AL24" i="50"/>
  <c r="AK24" i="50"/>
  <c r="AF24" i="50"/>
  <c r="AB24" i="50"/>
  <c r="X24" i="50"/>
  <c r="T24" i="50"/>
  <c r="P24" i="50"/>
  <c r="L24" i="50"/>
  <c r="H24" i="50"/>
  <c r="D24" i="50"/>
  <c r="AJ24" i="50" s="1"/>
  <c r="AM23" i="50"/>
  <c r="AL23" i="50"/>
  <c r="AK23" i="50"/>
  <c r="AF23" i="50"/>
  <c r="AB23" i="50"/>
  <c r="X23" i="50"/>
  <c r="T23" i="50"/>
  <c r="P23" i="50"/>
  <c r="L23" i="50"/>
  <c r="H23" i="50"/>
  <c r="D23" i="50"/>
  <c r="AJ23" i="50" s="1"/>
  <c r="AM22" i="50"/>
  <c r="AL22" i="50"/>
  <c r="AK22" i="50"/>
  <c r="AF22" i="50"/>
  <c r="AB22" i="50"/>
  <c r="X22" i="50"/>
  <c r="T22" i="50"/>
  <c r="P22" i="50"/>
  <c r="L22" i="50"/>
  <c r="H22" i="50"/>
  <c r="D22" i="50"/>
  <c r="AJ22" i="50" s="1"/>
  <c r="AM21" i="50"/>
  <c r="AL21" i="50"/>
  <c r="AK21" i="50"/>
  <c r="AF21" i="50"/>
  <c r="AB21" i="50"/>
  <c r="X21" i="50"/>
  <c r="T21" i="50"/>
  <c r="P21" i="50"/>
  <c r="L21" i="50"/>
  <c r="H21" i="50"/>
  <c r="D21" i="50"/>
  <c r="AJ21" i="50" s="1"/>
  <c r="AM20" i="50"/>
  <c r="AL20" i="50"/>
  <c r="AK20" i="50"/>
  <c r="AF20" i="50"/>
  <c r="AB20" i="50"/>
  <c r="X20" i="50"/>
  <c r="T20" i="50"/>
  <c r="P20" i="50"/>
  <c r="L20" i="50"/>
  <c r="H20" i="50"/>
  <c r="D20" i="50"/>
  <c r="AJ20" i="50" s="1"/>
  <c r="AM19" i="50"/>
  <c r="AL19" i="50"/>
  <c r="AK19" i="50"/>
  <c r="AF19" i="50"/>
  <c r="AB19" i="50"/>
  <c r="X19" i="50"/>
  <c r="T19" i="50"/>
  <c r="P19" i="50"/>
  <c r="L19" i="50"/>
  <c r="H19" i="50"/>
  <c r="D19" i="50"/>
  <c r="AJ19" i="50" s="1"/>
  <c r="AM18" i="50"/>
  <c r="AL18" i="50"/>
  <c r="AK18" i="50"/>
  <c r="AF18" i="50"/>
  <c r="AB18" i="50"/>
  <c r="X18" i="50"/>
  <c r="T18" i="50"/>
  <c r="P18" i="50"/>
  <c r="L18" i="50"/>
  <c r="H18" i="50"/>
  <c r="D18" i="50"/>
  <c r="AJ18" i="50" s="1"/>
  <c r="AM17" i="50"/>
  <c r="AL17" i="50"/>
  <c r="AK17" i="50"/>
  <c r="AF17" i="50"/>
  <c r="AB17" i="50"/>
  <c r="X17" i="50"/>
  <c r="T17" i="50"/>
  <c r="P17" i="50"/>
  <c r="L17" i="50"/>
  <c r="H17" i="50"/>
  <c r="D17" i="50"/>
  <c r="AJ17" i="50" s="1"/>
  <c r="AM16" i="50"/>
  <c r="AL16" i="50"/>
  <c r="AK16" i="50"/>
  <c r="AF16" i="50"/>
  <c r="AB16" i="50"/>
  <c r="X16" i="50"/>
  <c r="T16" i="50"/>
  <c r="P16" i="50"/>
  <c r="L16" i="50"/>
  <c r="H16" i="50"/>
  <c r="D16" i="50"/>
  <c r="AJ16" i="50" s="1"/>
  <c r="AM15" i="50"/>
  <c r="AL15" i="50"/>
  <c r="AK15" i="50"/>
  <c r="AF15" i="50"/>
  <c r="AB15" i="50"/>
  <c r="X15" i="50"/>
  <c r="T15" i="50"/>
  <c r="P15" i="50"/>
  <c r="L15" i="50"/>
  <c r="H15" i="50"/>
  <c r="D15" i="50"/>
  <c r="AJ15" i="50" s="1"/>
  <c r="AM14" i="50"/>
  <c r="AL14" i="50"/>
  <c r="AK14" i="50"/>
  <c r="AF14" i="50"/>
  <c r="AB14" i="50"/>
  <c r="X14" i="50"/>
  <c r="T14" i="50"/>
  <c r="P14" i="50"/>
  <c r="L14" i="50"/>
  <c r="H14" i="50"/>
  <c r="D14" i="50"/>
  <c r="AJ14" i="50" s="1"/>
  <c r="AM13" i="50"/>
  <c r="AL13" i="50"/>
  <c r="AK13" i="50"/>
  <c r="AF13" i="50"/>
  <c r="AB13" i="50"/>
  <c r="X13" i="50"/>
  <c r="T13" i="50"/>
  <c r="P13" i="50"/>
  <c r="L13" i="50"/>
  <c r="H13" i="50"/>
  <c r="D13" i="50"/>
  <c r="AJ13" i="50" s="1"/>
  <c r="AM12" i="50"/>
  <c r="AL12" i="50"/>
  <c r="AK12" i="50"/>
  <c r="AF12" i="50"/>
  <c r="AB12" i="50"/>
  <c r="X12" i="50"/>
  <c r="T12" i="50"/>
  <c r="P12" i="50"/>
  <c r="L12" i="50"/>
  <c r="H12" i="50"/>
  <c r="D12" i="50"/>
  <c r="AJ12" i="50" s="1"/>
  <c r="D12" i="40"/>
  <c r="H12" i="40"/>
  <c r="L12" i="40"/>
  <c r="P12" i="40"/>
  <c r="T12" i="40"/>
  <c r="X12" i="40"/>
  <c r="AB12" i="40"/>
  <c r="AF12" i="40"/>
  <c r="AJ12" i="40"/>
  <c r="AK12" i="40"/>
  <c r="AL12" i="40"/>
  <c r="AM12" i="40"/>
  <c r="AJ65" i="49"/>
  <c r="AJ64" i="49"/>
  <c r="AJ63" i="49"/>
  <c r="AM60" i="49"/>
  <c r="AL60" i="49"/>
  <c r="AK60" i="49"/>
  <c r="AF60" i="49"/>
  <c r="AB60" i="49"/>
  <c r="X60" i="49"/>
  <c r="T60" i="49"/>
  <c r="P60" i="49"/>
  <c r="L60" i="49"/>
  <c r="H60" i="49"/>
  <c r="D60" i="49"/>
  <c r="AJ60" i="49" s="1"/>
  <c r="AM59" i="49"/>
  <c r="AL59" i="49"/>
  <c r="AK59" i="49"/>
  <c r="AF59" i="49"/>
  <c r="AB59" i="49"/>
  <c r="X59" i="49"/>
  <c r="T59" i="49"/>
  <c r="P59" i="49"/>
  <c r="L59" i="49"/>
  <c r="H59" i="49"/>
  <c r="D59" i="49"/>
  <c r="AJ59" i="49" s="1"/>
  <c r="AM58" i="49"/>
  <c r="AL58" i="49"/>
  <c r="AK58" i="49"/>
  <c r="AF58" i="49"/>
  <c r="AB58" i="49"/>
  <c r="X58" i="49"/>
  <c r="T58" i="49"/>
  <c r="P58" i="49"/>
  <c r="L58" i="49"/>
  <c r="H58" i="49"/>
  <c r="D58" i="49"/>
  <c r="AJ58" i="49" s="1"/>
  <c r="AM57" i="49"/>
  <c r="AL57" i="49"/>
  <c r="AK57" i="49"/>
  <c r="AF57" i="49"/>
  <c r="AB57" i="49"/>
  <c r="X57" i="49"/>
  <c r="T57" i="49"/>
  <c r="P57" i="49"/>
  <c r="L57" i="49"/>
  <c r="H57" i="49"/>
  <c r="D57" i="49"/>
  <c r="AJ57" i="49" s="1"/>
  <c r="AM56" i="49"/>
  <c r="AL56" i="49"/>
  <c r="AK56" i="49"/>
  <c r="AF56" i="49"/>
  <c r="AB56" i="49"/>
  <c r="X56" i="49"/>
  <c r="T56" i="49"/>
  <c r="P56" i="49"/>
  <c r="L56" i="49"/>
  <c r="H56" i="49"/>
  <c r="D56" i="49"/>
  <c r="AJ56" i="49" s="1"/>
  <c r="AM55" i="49"/>
  <c r="AL55" i="49"/>
  <c r="AK55" i="49"/>
  <c r="AF55" i="49"/>
  <c r="AB55" i="49"/>
  <c r="X55" i="49"/>
  <c r="T55" i="49"/>
  <c r="P55" i="49"/>
  <c r="L55" i="49"/>
  <c r="H55" i="49"/>
  <c r="D55" i="49"/>
  <c r="AJ55" i="49" s="1"/>
  <c r="AM54" i="49"/>
  <c r="AL54" i="49"/>
  <c r="AK54" i="49"/>
  <c r="AF54" i="49"/>
  <c r="AB54" i="49"/>
  <c r="X54" i="49"/>
  <c r="T54" i="49"/>
  <c r="P54" i="49"/>
  <c r="L54" i="49"/>
  <c r="H54" i="49"/>
  <c r="D54" i="49"/>
  <c r="AJ54" i="49" s="1"/>
  <c r="AM53" i="49"/>
  <c r="AL53" i="49"/>
  <c r="AK53" i="49"/>
  <c r="AF53" i="49"/>
  <c r="AB53" i="49"/>
  <c r="X53" i="49"/>
  <c r="T53" i="49"/>
  <c r="P53" i="49"/>
  <c r="L53" i="49"/>
  <c r="H53" i="49"/>
  <c r="D53" i="49"/>
  <c r="AJ53" i="49" s="1"/>
  <c r="AM52" i="49"/>
  <c r="AL52" i="49"/>
  <c r="AK52" i="49"/>
  <c r="AF52" i="49"/>
  <c r="AB52" i="49"/>
  <c r="X52" i="49"/>
  <c r="T52" i="49"/>
  <c r="P52" i="49"/>
  <c r="L52" i="49"/>
  <c r="H52" i="49"/>
  <c r="D52" i="49"/>
  <c r="AJ52" i="49" s="1"/>
  <c r="AM51" i="49"/>
  <c r="AL51" i="49"/>
  <c r="AK51" i="49"/>
  <c r="AF51" i="49"/>
  <c r="AB51" i="49"/>
  <c r="X51" i="49"/>
  <c r="T51" i="49"/>
  <c r="P51" i="49"/>
  <c r="L51" i="49"/>
  <c r="H51" i="49"/>
  <c r="D51" i="49"/>
  <c r="AJ51" i="49" s="1"/>
  <c r="AM50" i="49"/>
  <c r="AL50" i="49"/>
  <c r="AK50" i="49"/>
  <c r="AF50" i="49"/>
  <c r="AB50" i="49"/>
  <c r="X50" i="49"/>
  <c r="T50" i="49"/>
  <c r="P50" i="49"/>
  <c r="L50" i="49"/>
  <c r="H50" i="49"/>
  <c r="D50" i="49"/>
  <c r="AJ50" i="49" s="1"/>
  <c r="AM49" i="49"/>
  <c r="AL49" i="49"/>
  <c r="AK49" i="49"/>
  <c r="AF49" i="49"/>
  <c r="AB49" i="49"/>
  <c r="X49" i="49"/>
  <c r="T49" i="49"/>
  <c r="P49" i="49"/>
  <c r="L49" i="49"/>
  <c r="H49" i="49"/>
  <c r="D49" i="49"/>
  <c r="AJ49" i="49" s="1"/>
  <c r="AM48" i="49"/>
  <c r="AL48" i="49"/>
  <c r="AK48" i="49"/>
  <c r="AF48" i="49"/>
  <c r="AB48" i="49"/>
  <c r="X48" i="49"/>
  <c r="T48" i="49"/>
  <c r="P48" i="49"/>
  <c r="L48" i="49"/>
  <c r="H48" i="49"/>
  <c r="D48" i="49"/>
  <c r="AJ48" i="49" s="1"/>
  <c r="AM47" i="49"/>
  <c r="AL47" i="49"/>
  <c r="AK47" i="49"/>
  <c r="AF47" i="49"/>
  <c r="AB47" i="49"/>
  <c r="X47" i="49"/>
  <c r="T47" i="49"/>
  <c r="P47" i="49"/>
  <c r="L47" i="49"/>
  <c r="H47" i="49"/>
  <c r="D47" i="49"/>
  <c r="AJ47" i="49" s="1"/>
  <c r="AM46" i="49"/>
  <c r="AL46" i="49"/>
  <c r="AK46" i="49"/>
  <c r="AF46" i="49"/>
  <c r="AB46" i="49"/>
  <c r="X46" i="49"/>
  <c r="T46" i="49"/>
  <c r="P46" i="49"/>
  <c r="L46" i="49"/>
  <c r="H46" i="49"/>
  <c r="D46" i="49"/>
  <c r="AJ46" i="49" s="1"/>
  <c r="AM45" i="49"/>
  <c r="AL45" i="49"/>
  <c r="AK45" i="49"/>
  <c r="AF45" i="49"/>
  <c r="AB45" i="49"/>
  <c r="X45" i="49"/>
  <c r="T45" i="49"/>
  <c r="P45" i="49"/>
  <c r="L45" i="49"/>
  <c r="H45" i="49"/>
  <c r="D45" i="49"/>
  <c r="AJ45" i="49" s="1"/>
  <c r="AM44" i="49"/>
  <c r="AL44" i="49"/>
  <c r="AK44" i="49"/>
  <c r="AF44" i="49"/>
  <c r="AB44" i="49"/>
  <c r="X44" i="49"/>
  <c r="T44" i="49"/>
  <c r="P44" i="49"/>
  <c r="L44" i="49"/>
  <c r="H44" i="49"/>
  <c r="D44" i="49"/>
  <c r="AJ44" i="49" s="1"/>
  <c r="AM43" i="49"/>
  <c r="AL43" i="49"/>
  <c r="AK43" i="49"/>
  <c r="AF43" i="49"/>
  <c r="AB43" i="49"/>
  <c r="X43" i="49"/>
  <c r="T43" i="49"/>
  <c r="P43" i="49"/>
  <c r="L43" i="49"/>
  <c r="H43" i="49"/>
  <c r="D43" i="49"/>
  <c r="AJ43" i="49" s="1"/>
  <c r="AM42" i="49"/>
  <c r="AL42" i="49"/>
  <c r="AK42" i="49"/>
  <c r="AF42" i="49"/>
  <c r="AB42" i="49"/>
  <c r="X42" i="49"/>
  <c r="T42" i="49"/>
  <c r="P42" i="49"/>
  <c r="L42" i="49"/>
  <c r="H42" i="49"/>
  <c r="D42" i="49"/>
  <c r="AJ42" i="49" s="1"/>
  <c r="AM41" i="49"/>
  <c r="AL41" i="49"/>
  <c r="AK41" i="49"/>
  <c r="AF41" i="49"/>
  <c r="AB41" i="49"/>
  <c r="X41" i="49"/>
  <c r="T41" i="49"/>
  <c r="P41" i="49"/>
  <c r="L41" i="49"/>
  <c r="H41" i="49"/>
  <c r="D41" i="49"/>
  <c r="AJ41" i="49" s="1"/>
  <c r="AM40" i="49"/>
  <c r="AL40" i="49"/>
  <c r="AK40" i="49"/>
  <c r="AF40" i="49"/>
  <c r="AB40" i="49"/>
  <c r="X40" i="49"/>
  <c r="T40" i="49"/>
  <c r="P40" i="49"/>
  <c r="L40" i="49"/>
  <c r="H40" i="49"/>
  <c r="D40" i="49"/>
  <c r="AJ40" i="49" s="1"/>
  <c r="AM39" i="49"/>
  <c r="AL39" i="49"/>
  <c r="AK39" i="49"/>
  <c r="AF39" i="49"/>
  <c r="AB39" i="49"/>
  <c r="X39" i="49"/>
  <c r="T39" i="49"/>
  <c r="P39" i="49"/>
  <c r="L39" i="49"/>
  <c r="H39" i="49"/>
  <c r="D39" i="49"/>
  <c r="AJ39" i="49" s="1"/>
  <c r="AM38" i="49"/>
  <c r="AL38" i="49"/>
  <c r="AK38" i="49"/>
  <c r="AF38" i="49"/>
  <c r="AB38" i="49"/>
  <c r="X38" i="49"/>
  <c r="T38" i="49"/>
  <c r="P38" i="49"/>
  <c r="L38" i="49"/>
  <c r="H38" i="49"/>
  <c r="D38" i="49"/>
  <c r="AJ38" i="49" s="1"/>
  <c r="AM37" i="49"/>
  <c r="AL37" i="49"/>
  <c r="AK37" i="49"/>
  <c r="AF37" i="49"/>
  <c r="AB37" i="49"/>
  <c r="X37" i="49"/>
  <c r="T37" i="49"/>
  <c r="P37" i="49"/>
  <c r="L37" i="49"/>
  <c r="H37" i="49"/>
  <c r="D37" i="49"/>
  <c r="AJ37" i="49" s="1"/>
  <c r="AM36" i="49"/>
  <c r="AL36" i="49"/>
  <c r="AK36" i="49"/>
  <c r="AF36" i="49"/>
  <c r="AB36" i="49"/>
  <c r="X36" i="49"/>
  <c r="T36" i="49"/>
  <c r="P36" i="49"/>
  <c r="L36" i="49"/>
  <c r="H36" i="49"/>
  <c r="D36" i="49"/>
  <c r="AJ36" i="49" s="1"/>
  <c r="AM35" i="49"/>
  <c r="AL35" i="49"/>
  <c r="AK35" i="49"/>
  <c r="AF35" i="49"/>
  <c r="AB35" i="49"/>
  <c r="X35" i="49"/>
  <c r="T35" i="49"/>
  <c r="P35" i="49"/>
  <c r="L35" i="49"/>
  <c r="H35" i="49"/>
  <c r="D35" i="49"/>
  <c r="AJ35" i="49" s="1"/>
  <c r="AM34" i="49"/>
  <c r="AL34" i="49"/>
  <c r="AK34" i="49"/>
  <c r="AF34" i="49"/>
  <c r="AB34" i="49"/>
  <c r="X34" i="49"/>
  <c r="T34" i="49"/>
  <c r="P34" i="49"/>
  <c r="L34" i="49"/>
  <c r="H34" i="49"/>
  <c r="D34" i="49"/>
  <c r="AJ34" i="49" s="1"/>
  <c r="AM33" i="49"/>
  <c r="AL33" i="49"/>
  <c r="AK33" i="49"/>
  <c r="AF33" i="49"/>
  <c r="AB33" i="49"/>
  <c r="X33" i="49"/>
  <c r="T33" i="49"/>
  <c r="P33" i="49"/>
  <c r="L33" i="49"/>
  <c r="H33" i="49"/>
  <c r="D33" i="49"/>
  <c r="AJ33" i="49" s="1"/>
  <c r="AM32" i="49"/>
  <c r="AL32" i="49"/>
  <c r="AK32" i="49"/>
  <c r="AF32" i="49"/>
  <c r="AB32" i="49"/>
  <c r="X32" i="49"/>
  <c r="T32" i="49"/>
  <c r="P32" i="49"/>
  <c r="L32" i="49"/>
  <c r="H32" i="49"/>
  <c r="D32" i="49"/>
  <c r="AJ32" i="49" s="1"/>
  <c r="AM31" i="49"/>
  <c r="AL31" i="49"/>
  <c r="AK31" i="49"/>
  <c r="AF31" i="49"/>
  <c r="AB31" i="49"/>
  <c r="X31" i="49"/>
  <c r="T31" i="49"/>
  <c r="P31" i="49"/>
  <c r="L31" i="49"/>
  <c r="H31" i="49"/>
  <c r="D31" i="49"/>
  <c r="AJ31" i="49" s="1"/>
  <c r="AM30" i="49"/>
  <c r="AL30" i="49"/>
  <c r="AK30" i="49"/>
  <c r="AF30" i="49"/>
  <c r="AB30" i="49"/>
  <c r="X30" i="49"/>
  <c r="T30" i="49"/>
  <c r="P30" i="49"/>
  <c r="L30" i="49"/>
  <c r="H30" i="49"/>
  <c r="D30" i="49"/>
  <c r="AJ30" i="49" s="1"/>
  <c r="AM29" i="49"/>
  <c r="AL29" i="49"/>
  <c r="AK29" i="49"/>
  <c r="AF29" i="49"/>
  <c r="AB29" i="49"/>
  <c r="X29" i="49"/>
  <c r="T29" i="49"/>
  <c r="P29" i="49"/>
  <c r="L29" i="49"/>
  <c r="H29" i="49"/>
  <c r="D29" i="49"/>
  <c r="AJ29" i="49" s="1"/>
  <c r="AM28" i="49"/>
  <c r="AL28" i="49"/>
  <c r="AK28" i="49"/>
  <c r="AF28" i="49"/>
  <c r="AB28" i="49"/>
  <c r="X28" i="49"/>
  <c r="T28" i="49"/>
  <c r="P28" i="49"/>
  <c r="L28" i="49"/>
  <c r="H28" i="49"/>
  <c r="D28" i="49"/>
  <c r="AJ28" i="49" s="1"/>
  <c r="AM27" i="49"/>
  <c r="AL27" i="49"/>
  <c r="AK27" i="49"/>
  <c r="AF27" i="49"/>
  <c r="AB27" i="49"/>
  <c r="X27" i="49"/>
  <c r="T27" i="49"/>
  <c r="P27" i="49"/>
  <c r="L27" i="49"/>
  <c r="H27" i="49"/>
  <c r="D27" i="49"/>
  <c r="AJ27" i="49" s="1"/>
  <c r="AM26" i="49"/>
  <c r="AL26" i="49"/>
  <c r="AK26" i="49"/>
  <c r="AF26" i="49"/>
  <c r="AB26" i="49"/>
  <c r="X26" i="49"/>
  <c r="T26" i="49"/>
  <c r="P26" i="49"/>
  <c r="L26" i="49"/>
  <c r="H26" i="49"/>
  <c r="D26" i="49"/>
  <c r="AJ26" i="49" s="1"/>
  <c r="AM25" i="49"/>
  <c r="AL25" i="49"/>
  <c r="AK25" i="49"/>
  <c r="AF25" i="49"/>
  <c r="AB25" i="49"/>
  <c r="X25" i="49"/>
  <c r="T25" i="49"/>
  <c r="P25" i="49"/>
  <c r="L25" i="49"/>
  <c r="H25" i="49"/>
  <c r="D25" i="49"/>
  <c r="AJ25" i="49" s="1"/>
  <c r="AM24" i="49"/>
  <c r="AL24" i="49"/>
  <c r="AK24" i="49"/>
  <c r="AF24" i="49"/>
  <c r="AB24" i="49"/>
  <c r="X24" i="49"/>
  <c r="T24" i="49"/>
  <c r="P24" i="49"/>
  <c r="L24" i="49"/>
  <c r="H24" i="49"/>
  <c r="D24" i="49"/>
  <c r="AJ24" i="49" s="1"/>
  <c r="AM23" i="49"/>
  <c r="AL23" i="49"/>
  <c r="AK23" i="49"/>
  <c r="AF23" i="49"/>
  <c r="AB23" i="49"/>
  <c r="X23" i="49"/>
  <c r="T23" i="49"/>
  <c r="P23" i="49"/>
  <c r="L23" i="49"/>
  <c r="H23" i="49"/>
  <c r="D23" i="49"/>
  <c r="AJ23" i="49" s="1"/>
  <c r="AM22" i="49"/>
  <c r="AL22" i="49"/>
  <c r="AK22" i="49"/>
  <c r="AF22" i="49"/>
  <c r="AB22" i="49"/>
  <c r="X22" i="49"/>
  <c r="T22" i="49"/>
  <c r="P22" i="49"/>
  <c r="L22" i="49"/>
  <c r="H22" i="49"/>
  <c r="D22" i="49"/>
  <c r="AJ22" i="49" s="1"/>
  <c r="AM21" i="49"/>
  <c r="AL21" i="49"/>
  <c r="AK21" i="49"/>
  <c r="AF21" i="49"/>
  <c r="AB21" i="49"/>
  <c r="X21" i="49"/>
  <c r="T21" i="49"/>
  <c r="P21" i="49"/>
  <c r="L21" i="49"/>
  <c r="H21" i="49"/>
  <c r="D21" i="49"/>
  <c r="AJ21" i="49" s="1"/>
  <c r="AM20" i="49"/>
  <c r="AL20" i="49"/>
  <c r="AK20" i="49"/>
  <c r="AF20" i="49"/>
  <c r="AB20" i="49"/>
  <c r="X20" i="49"/>
  <c r="T20" i="49"/>
  <c r="P20" i="49"/>
  <c r="L20" i="49"/>
  <c r="H20" i="49"/>
  <c r="D20" i="49"/>
  <c r="AJ20" i="49" s="1"/>
  <c r="AM19" i="49"/>
  <c r="AL19" i="49"/>
  <c r="AK19" i="49"/>
  <c r="AF19" i="49"/>
  <c r="AB19" i="49"/>
  <c r="X19" i="49"/>
  <c r="T19" i="49"/>
  <c r="P19" i="49"/>
  <c r="L19" i="49"/>
  <c r="H19" i="49"/>
  <c r="D19" i="49"/>
  <c r="AJ19" i="49" s="1"/>
  <c r="AM18" i="49"/>
  <c r="AL18" i="49"/>
  <c r="AK18" i="49"/>
  <c r="AF18" i="49"/>
  <c r="AB18" i="49"/>
  <c r="X18" i="49"/>
  <c r="T18" i="49"/>
  <c r="P18" i="49"/>
  <c r="L18" i="49"/>
  <c r="H18" i="49"/>
  <c r="D18" i="49"/>
  <c r="AJ18" i="49" s="1"/>
  <c r="AM17" i="49"/>
  <c r="AL17" i="49"/>
  <c r="AK17" i="49"/>
  <c r="AF17" i="49"/>
  <c r="AB17" i="49"/>
  <c r="X17" i="49"/>
  <c r="T17" i="49"/>
  <c r="P17" i="49"/>
  <c r="L17" i="49"/>
  <c r="H17" i="49"/>
  <c r="D17" i="49"/>
  <c r="AJ17" i="49" s="1"/>
  <c r="AM16" i="49"/>
  <c r="AL16" i="49"/>
  <c r="AK16" i="49"/>
  <c r="AF16" i="49"/>
  <c r="AB16" i="49"/>
  <c r="X16" i="49"/>
  <c r="T16" i="49"/>
  <c r="P16" i="49"/>
  <c r="L16" i="49"/>
  <c r="H16" i="49"/>
  <c r="D16" i="49"/>
  <c r="AJ16" i="49" s="1"/>
  <c r="AM15" i="49"/>
  <c r="AL15" i="49"/>
  <c r="AK15" i="49"/>
  <c r="AF15" i="49"/>
  <c r="AB15" i="49"/>
  <c r="X15" i="49"/>
  <c r="T15" i="49"/>
  <c r="P15" i="49"/>
  <c r="L15" i="49"/>
  <c r="H15" i="49"/>
  <c r="D15" i="49"/>
  <c r="AJ15" i="49" s="1"/>
  <c r="AM14" i="49"/>
  <c r="AL14" i="49"/>
  <c r="AK14" i="49"/>
  <c r="AF14" i="49"/>
  <c r="AB14" i="49"/>
  <c r="X14" i="49"/>
  <c r="T14" i="49"/>
  <c r="P14" i="49"/>
  <c r="L14" i="49"/>
  <c r="H14" i="49"/>
  <c r="D14" i="49"/>
  <c r="AJ14" i="49" s="1"/>
  <c r="AM13" i="49"/>
  <c r="AL13" i="49"/>
  <c r="AK13" i="49"/>
  <c r="AF13" i="49"/>
  <c r="AB13" i="49"/>
  <c r="X13" i="49"/>
  <c r="T13" i="49"/>
  <c r="P13" i="49"/>
  <c r="L13" i="49"/>
  <c r="H13" i="49"/>
  <c r="D13" i="49"/>
  <c r="AJ13" i="49" s="1"/>
  <c r="AM12" i="49"/>
  <c r="AL12" i="49"/>
  <c r="AK12" i="49"/>
  <c r="AF12" i="49"/>
  <c r="AB12" i="49"/>
  <c r="X12" i="49"/>
  <c r="T12" i="49"/>
  <c r="P12" i="49"/>
  <c r="L12" i="49"/>
  <c r="H12" i="49"/>
  <c r="D12" i="49"/>
  <c r="AJ12" i="49" s="1"/>
  <c r="AB59" i="40" l="1"/>
  <c r="AF58" i="40"/>
  <c r="AB58" i="40"/>
  <c r="P58" i="40"/>
  <c r="AB57" i="40"/>
  <c r="AF56" i="40"/>
  <c r="AB56" i="40"/>
  <c r="L56" i="40"/>
  <c r="AB55" i="40"/>
  <c r="AB54" i="40"/>
  <c r="P54" i="40"/>
  <c r="AF53" i="40"/>
  <c r="AB53" i="40"/>
  <c r="AF52" i="40"/>
  <c r="AB52" i="40"/>
  <c r="L52" i="40"/>
  <c r="AB51" i="40"/>
  <c r="AB49" i="40"/>
  <c r="L49" i="40"/>
  <c r="AF48" i="40"/>
  <c r="AB48" i="40"/>
  <c r="P48" i="40"/>
  <c r="L48" i="40"/>
  <c r="P47" i="40"/>
  <c r="AB46" i="40"/>
  <c r="AF45" i="40"/>
  <c r="AB45" i="40"/>
  <c r="L45" i="40"/>
  <c r="AB44" i="40"/>
  <c r="L44" i="40"/>
  <c r="AB43" i="40"/>
  <c r="P43" i="40"/>
  <c r="P42" i="40"/>
  <c r="AB41" i="40"/>
  <c r="L41" i="40"/>
  <c r="AF40" i="40"/>
  <c r="AB40" i="40"/>
  <c r="L40" i="40"/>
  <c r="AF39" i="40"/>
  <c r="AB39" i="40"/>
  <c r="P39" i="40"/>
  <c r="AF38" i="40"/>
  <c r="AB38" i="40"/>
  <c r="AB37" i="40"/>
  <c r="L37" i="40"/>
  <c r="AF36" i="40"/>
  <c r="AB36" i="40"/>
  <c r="P36" i="40"/>
  <c r="L36" i="40"/>
  <c r="AF35" i="40"/>
  <c r="AB35" i="40"/>
  <c r="P35" i="40"/>
  <c r="H35" i="40"/>
  <c r="D35" i="40"/>
  <c r="AF34" i="40"/>
  <c r="AB34" i="40"/>
  <c r="T34" i="40"/>
  <c r="AM34" i="40"/>
  <c r="H34" i="40"/>
  <c r="AK34" i="40"/>
  <c r="AF33" i="40"/>
  <c r="AB33" i="40"/>
  <c r="X33" i="40"/>
  <c r="T33" i="40"/>
  <c r="P33" i="40"/>
  <c r="L33" i="40"/>
  <c r="H33" i="40"/>
  <c r="AK33" i="40"/>
  <c r="AF32" i="40"/>
  <c r="AB32" i="40"/>
  <c r="X32" i="40"/>
  <c r="T32" i="40"/>
  <c r="P32" i="40"/>
  <c r="L32" i="40"/>
  <c r="H32" i="40"/>
  <c r="AF31" i="40"/>
  <c r="X31" i="40"/>
  <c r="T31" i="40"/>
  <c r="P31" i="40"/>
  <c r="AM31" i="40"/>
  <c r="H31" i="40"/>
  <c r="AF30" i="40"/>
  <c r="AB30" i="40"/>
  <c r="T30" i="40"/>
  <c r="P30" i="40"/>
  <c r="AM30" i="40"/>
  <c r="H30" i="40"/>
  <c r="AF29" i="40"/>
  <c r="AB29" i="40"/>
  <c r="T29" i="40"/>
  <c r="P29" i="40"/>
  <c r="L29" i="40"/>
  <c r="H29" i="40"/>
  <c r="AK29" i="40"/>
  <c r="AF28" i="40"/>
  <c r="AB28" i="40"/>
  <c r="X28" i="40"/>
  <c r="T28" i="40"/>
  <c r="P28" i="40"/>
  <c r="L28" i="40"/>
  <c r="H28" i="40"/>
  <c r="AB27" i="40"/>
  <c r="X27" i="40"/>
  <c r="T27" i="40"/>
  <c r="P27" i="40"/>
  <c r="AM27" i="40"/>
  <c r="H27" i="40"/>
  <c r="D27" i="40"/>
  <c r="AF26" i="40"/>
  <c r="T26" i="40"/>
  <c r="P26" i="40"/>
  <c r="AM26" i="40"/>
  <c r="H26" i="40"/>
  <c r="AK26" i="40"/>
  <c r="AF25" i="40"/>
  <c r="AB25" i="40"/>
  <c r="X25" i="40"/>
  <c r="T25" i="40"/>
  <c r="P25" i="40"/>
  <c r="L25" i="40"/>
  <c r="H25" i="40"/>
  <c r="AK25" i="40"/>
  <c r="AF24" i="40"/>
  <c r="AB24" i="40"/>
  <c r="X24" i="40"/>
  <c r="T24" i="40"/>
  <c r="P24" i="40"/>
  <c r="L24" i="40"/>
  <c r="H24" i="40"/>
  <c r="X23" i="40"/>
  <c r="T23" i="40"/>
  <c r="P23" i="40"/>
  <c r="AM23" i="40"/>
  <c r="H23" i="40"/>
  <c r="AF22" i="40"/>
  <c r="AB22" i="40"/>
  <c r="T22" i="40"/>
  <c r="P22" i="40"/>
  <c r="L22" i="40"/>
  <c r="H22" i="40"/>
  <c r="AK22" i="40"/>
  <c r="AF21" i="40"/>
  <c r="AB21" i="40"/>
  <c r="X21" i="40"/>
  <c r="T21" i="40"/>
  <c r="P21" i="40"/>
  <c r="L21" i="40"/>
  <c r="H21" i="40"/>
  <c r="AK21" i="40"/>
  <c r="AF20" i="40"/>
  <c r="X20" i="40"/>
  <c r="T20" i="40"/>
  <c r="P20" i="40"/>
  <c r="AM20" i="40"/>
  <c r="H20" i="40"/>
  <c r="D20" i="40"/>
  <c r="AF19" i="40"/>
  <c r="AB19" i="40"/>
  <c r="T19" i="40"/>
  <c r="P19" i="40"/>
  <c r="AM19" i="40"/>
  <c r="H19" i="40"/>
  <c r="AF18" i="40"/>
  <c r="AB18" i="40"/>
  <c r="T18" i="40"/>
  <c r="P18" i="40"/>
  <c r="L18" i="40"/>
  <c r="H18" i="40"/>
  <c r="AK18" i="40"/>
  <c r="AF17" i="40"/>
  <c r="AB17" i="40"/>
  <c r="X17" i="40"/>
  <c r="T17" i="40"/>
  <c r="P17" i="40"/>
  <c r="L17" i="40"/>
  <c r="H17" i="40"/>
  <c r="AK17" i="40"/>
  <c r="AF16" i="40"/>
  <c r="AB16" i="40"/>
  <c r="X16" i="40"/>
  <c r="T16" i="40"/>
  <c r="P16" i="40"/>
  <c r="AM16" i="40"/>
  <c r="H16" i="40"/>
  <c r="AF15" i="40"/>
  <c r="AB15" i="40"/>
  <c r="T15" i="40"/>
  <c r="P15" i="40"/>
  <c r="AM15" i="40"/>
  <c r="H15" i="40"/>
  <c r="AK15" i="40"/>
  <c r="AF14" i="40"/>
  <c r="AB14" i="40"/>
  <c r="T14" i="40"/>
  <c r="P14" i="40"/>
  <c r="L14" i="40"/>
  <c r="H14" i="40"/>
  <c r="AK14" i="40"/>
  <c r="AF13" i="40"/>
  <c r="AB13" i="40"/>
  <c r="X13" i="40"/>
  <c r="T13" i="40"/>
  <c r="P13" i="40"/>
  <c r="L13" i="40"/>
  <c r="H13" i="40"/>
  <c r="AK13" i="40"/>
  <c r="AF55" i="40"/>
  <c r="P55" i="40"/>
  <c r="P51" i="40"/>
  <c r="AF50" i="40"/>
  <c r="P46" i="40"/>
  <c r="P44" i="40"/>
  <c r="AF41" i="40"/>
  <c r="P41" i="40"/>
  <c r="P37" i="40"/>
  <c r="P34" i="40"/>
  <c r="AF27" i="40"/>
  <c r="AF23" i="40"/>
  <c r="AF60" i="47"/>
  <c r="AB59" i="47"/>
  <c r="L57" i="47"/>
  <c r="AM53" i="47"/>
  <c r="AK51" i="47"/>
  <c r="H50" i="47"/>
  <c r="X46" i="47"/>
  <c r="AB45" i="47"/>
  <c r="AB43" i="47"/>
  <c r="X42" i="47"/>
  <c r="AB40" i="47"/>
  <c r="H38" i="47"/>
  <c r="L37" i="47"/>
  <c r="H34" i="47"/>
  <c r="AB33" i="47"/>
  <c r="H32" i="47"/>
  <c r="H30" i="47"/>
  <c r="L27" i="47"/>
  <c r="X26" i="47"/>
  <c r="X24" i="47"/>
  <c r="AL24" i="47"/>
  <c r="H24" i="47"/>
  <c r="X22" i="47"/>
  <c r="L22" i="47"/>
  <c r="H22" i="47"/>
  <c r="AM22" i="47"/>
  <c r="AF21" i="47"/>
  <c r="AB21" i="47"/>
  <c r="AL21" i="47"/>
  <c r="L21" i="47"/>
  <c r="AM21" i="47"/>
  <c r="AF20" i="47"/>
  <c r="AB20" i="47"/>
  <c r="AL20" i="47"/>
  <c r="L20" i="47"/>
  <c r="AB19" i="47"/>
  <c r="X19" i="47"/>
  <c r="L19" i="47"/>
  <c r="H19" i="47"/>
  <c r="AB18" i="47"/>
  <c r="X18" i="47"/>
  <c r="L18" i="47"/>
  <c r="AM18" i="47"/>
  <c r="AF17" i="47"/>
  <c r="AB17" i="47"/>
  <c r="T17" i="47"/>
  <c r="AL17" i="47"/>
  <c r="L17" i="47"/>
  <c r="AM17" i="47"/>
  <c r="AB16" i="47"/>
  <c r="P16" i="47"/>
  <c r="AB15" i="47"/>
  <c r="L15" i="47"/>
  <c r="H15" i="47"/>
  <c r="D15" i="47"/>
  <c r="AB14" i="47"/>
  <c r="X14" i="47"/>
  <c r="T14" i="47"/>
  <c r="L14" i="47"/>
  <c r="H14" i="47"/>
  <c r="AM14" i="47"/>
  <c r="AB13" i="47"/>
  <c r="T13" i="47"/>
  <c r="P13" i="47"/>
  <c r="L13" i="47"/>
  <c r="AM13" i="47"/>
  <c r="AF12" i="47"/>
  <c r="AB12" i="47"/>
  <c r="AL12" i="47"/>
  <c r="L12" i="47"/>
  <c r="AF63" i="47"/>
  <c r="X63" i="47"/>
  <c r="P63" i="47"/>
  <c r="H63" i="47"/>
  <c r="D63" i="47"/>
  <c r="D63" i="46"/>
  <c r="L63" i="47"/>
  <c r="T63" i="47"/>
  <c r="L56" i="47"/>
  <c r="H54" i="47"/>
  <c r="L47" i="47"/>
  <c r="L39" i="47"/>
  <c r="X32" i="47"/>
  <c r="P28" i="47"/>
  <c r="T21" i="47"/>
  <c r="H18" i="47"/>
  <c r="L16" i="47"/>
  <c r="AB63" i="46"/>
  <c r="T63" i="46"/>
  <c r="L63" i="46"/>
  <c r="AF24" i="46"/>
  <c r="AF48" i="46"/>
  <c r="AB15" i="46"/>
  <c r="AB31" i="46"/>
  <c r="AB58" i="46"/>
  <c r="AB59" i="46"/>
  <c r="X37" i="46"/>
  <c r="X52" i="46"/>
  <c r="T47" i="46"/>
  <c r="H36" i="46"/>
  <c r="H58" i="46"/>
  <c r="AL12" i="46"/>
  <c r="D31" i="46"/>
  <c r="AK56" i="46"/>
  <c r="AF17" i="46"/>
  <c r="AB36" i="46"/>
  <c r="AB28" i="46"/>
  <c r="P17" i="46"/>
  <c r="L48" i="46"/>
  <c r="AJ64" i="46"/>
  <c r="T60" i="40" l="1"/>
  <c r="T16" i="46"/>
  <c r="X25" i="46"/>
  <c r="AB50" i="46"/>
  <c r="AB43" i="46"/>
  <c r="AB23" i="46"/>
  <c r="AB22" i="46"/>
  <c r="AF32" i="46"/>
  <c r="AB23" i="47"/>
  <c r="AL26" i="47"/>
  <c r="L31" i="47"/>
  <c r="L36" i="47"/>
  <c r="L42" i="47"/>
  <c r="AB49" i="47"/>
  <c r="AM33" i="40"/>
  <c r="AL44" i="40"/>
  <c r="AF59" i="40"/>
  <c r="AJ64" i="40"/>
  <c r="H46" i="46"/>
  <c r="AL25" i="46"/>
  <c r="AK20" i="46"/>
  <c r="AF13" i="47"/>
  <c r="D19" i="47"/>
  <c r="AM25" i="47"/>
  <c r="H14" i="46"/>
  <c r="L35" i="46"/>
  <c r="H63" i="46"/>
  <c r="X63" i="46"/>
  <c r="AK44" i="46"/>
  <c r="AM60" i="46"/>
  <c r="AL59" i="46"/>
  <c r="D58" i="46"/>
  <c r="D56" i="46"/>
  <c r="AL55" i="46"/>
  <c r="D54" i="46"/>
  <c r="D50" i="46"/>
  <c r="AM48" i="46"/>
  <c r="D46" i="46"/>
  <c r="AM44" i="46"/>
  <c r="D42" i="46"/>
  <c r="AM40" i="46"/>
  <c r="D38" i="46"/>
  <c r="AM36" i="46"/>
  <c r="D34" i="46"/>
  <c r="AM32" i="46"/>
  <c r="AM28" i="46"/>
  <c r="D26" i="46"/>
  <c r="AM24" i="46"/>
  <c r="D22" i="46"/>
  <c r="AM20" i="46"/>
  <c r="AL19" i="46"/>
  <c r="D18" i="46"/>
  <c r="AM16" i="46"/>
  <c r="AL15" i="46"/>
  <c r="D14" i="46"/>
  <c r="H59" i="46"/>
  <c r="H55" i="46"/>
  <c r="H51" i="46"/>
  <c r="H47" i="46"/>
  <c r="H43" i="46"/>
  <c r="H39" i="46"/>
  <c r="H35" i="46"/>
  <c r="H31" i="46"/>
  <c r="H27" i="46"/>
  <c r="H23" i="46"/>
  <c r="AF57" i="46"/>
  <c r="AF53" i="46"/>
  <c r="AF49" i="46"/>
  <c r="AF45" i="46"/>
  <c r="AF41" i="46"/>
  <c r="AF37" i="46"/>
  <c r="AF15" i="46"/>
  <c r="AF14" i="46"/>
  <c r="AF13" i="46"/>
  <c r="T32" i="46"/>
  <c r="AK31" i="46"/>
  <c r="AL53" i="46"/>
  <c r="AK48" i="46"/>
  <c r="D40" i="46"/>
  <c r="AM22" i="46"/>
  <c r="D20" i="46"/>
  <c r="AK16" i="46"/>
  <c r="H30" i="46"/>
  <c r="H18" i="46"/>
  <c r="H13" i="46"/>
  <c r="L55" i="46"/>
  <c r="L39" i="46"/>
  <c r="L23" i="46"/>
  <c r="AK59" i="46"/>
  <c r="P45" i="46"/>
  <c r="AL40" i="46"/>
  <c r="AL28" i="46"/>
  <c r="T60" i="46"/>
  <c r="D23" i="46"/>
  <c r="D12" i="46"/>
  <c r="H60" i="46"/>
  <c r="H52" i="46"/>
  <c r="H44" i="46"/>
  <c r="AM37" i="46"/>
  <c r="H25" i="46"/>
  <c r="H24" i="46"/>
  <c r="H20" i="46"/>
  <c r="P58" i="46"/>
  <c r="P54" i="46"/>
  <c r="P50" i="46"/>
  <c r="P46" i="46"/>
  <c r="P42" i="46"/>
  <c r="P38" i="46"/>
  <c r="P34" i="46"/>
  <c r="P30" i="46"/>
  <c r="P26" i="46"/>
  <c r="P22" i="46"/>
  <c r="P18" i="46"/>
  <c r="P14" i="46"/>
  <c r="T23" i="46"/>
  <c r="X28" i="46"/>
  <c r="AF58" i="46"/>
  <c r="AF55" i="46"/>
  <c r="AF54" i="46"/>
  <c r="AF51" i="46"/>
  <c r="AF50" i="46"/>
  <c r="AF47" i="46"/>
  <c r="AF46" i="46"/>
  <c r="AF43" i="46"/>
  <c r="AF42" i="46"/>
  <c r="AF39" i="46"/>
  <c r="AF38" i="46"/>
  <c r="AF19" i="46"/>
  <c r="AF18" i="46"/>
  <c r="AF16" i="46"/>
  <c r="AL13" i="47"/>
  <c r="AK20" i="47"/>
  <c r="AK23" i="47"/>
  <c r="D14" i="47"/>
  <c r="P21" i="47"/>
  <c r="T22" i="47"/>
  <c r="AB22" i="47"/>
  <c r="D23" i="47"/>
  <c r="L23" i="47"/>
  <c r="L24" i="47"/>
  <c r="AB24" i="47"/>
  <c r="L25" i="47"/>
  <c r="AB25" i="47"/>
  <c r="D26" i="47"/>
  <c r="L26" i="47"/>
  <c r="P26" i="47"/>
  <c r="AB26" i="47"/>
  <c r="AM27" i="47"/>
  <c r="AB27" i="47"/>
  <c r="L28" i="47"/>
  <c r="AB28" i="47"/>
  <c r="L29" i="47"/>
  <c r="T29" i="47"/>
  <c r="AB29" i="47"/>
  <c r="L30" i="47"/>
  <c r="AB30" i="47"/>
  <c r="T31" i="47"/>
  <c r="AB31" i="47"/>
  <c r="L32" i="47"/>
  <c r="AB32" i="47"/>
  <c r="L33" i="47"/>
  <c r="T33" i="47"/>
  <c r="L34" i="47"/>
  <c r="AB34" i="47"/>
  <c r="L35" i="47"/>
  <c r="AB35" i="47"/>
  <c r="P36" i="47"/>
  <c r="AB36" i="47"/>
  <c r="AM37" i="47"/>
  <c r="AB37" i="47"/>
  <c r="L38" i="47"/>
  <c r="AB38" i="47"/>
  <c r="AB39" i="47"/>
  <c r="L40" i="47"/>
  <c r="AL40" i="47"/>
  <c r="AF40" i="47"/>
  <c r="AM41" i="47"/>
  <c r="L41" i="47"/>
  <c r="AB41" i="47"/>
  <c r="D42" i="47"/>
  <c r="AB42" i="47"/>
  <c r="L43" i="47"/>
  <c r="L44" i="47"/>
  <c r="AB44" i="47"/>
  <c r="AF44" i="47"/>
  <c r="L45" i="47"/>
  <c r="T45" i="47"/>
  <c r="L46" i="47"/>
  <c r="AB46" i="47"/>
  <c r="AB47" i="47"/>
  <c r="L48" i="47"/>
  <c r="P48" i="47"/>
  <c r="AB48" i="47"/>
  <c r="L49" i="47"/>
  <c r="L50" i="47"/>
  <c r="AB50" i="47"/>
  <c r="L51" i="47"/>
  <c r="AB51" i="47"/>
  <c r="L52" i="47"/>
  <c r="P52" i="47"/>
  <c r="AB52" i="47"/>
  <c r="L53" i="47"/>
  <c r="AB53" i="47"/>
  <c r="D54" i="47"/>
  <c r="L54" i="47"/>
  <c r="AB54" i="47"/>
  <c r="L55" i="47"/>
  <c r="AB55" i="47"/>
  <c r="AL56" i="47"/>
  <c r="AB56" i="47"/>
  <c r="AF56" i="47"/>
  <c r="AM57" i="47"/>
  <c r="AB57" i="47"/>
  <c r="D58" i="47"/>
  <c r="L58" i="47"/>
  <c r="AB58" i="47"/>
  <c r="L59" i="47"/>
  <c r="L60" i="47"/>
  <c r="AL60" i="47"/>
  <c r="AB60" i="47"/>
  <c r="X58" i="47"/>
  <c r="AK34" i="46"/>
  <c r="D59" i="46"/>
  <c r="AK55" i="46"/>
  <c r="AK50" i="46"/>
  <c r="D55" i="46"/>
  <c r="H19" i="46"/>
  <c r="H15" i="46"/>
  <c r="L60" i="46"/>
  <c r="L56" i="46"/>
  <c r="L52" i="46"/>
  <c r="AM50" i="46"/>
  <c r="AL45" i="46"/>
  <c r="L44" i="46"/>
  <c r="AL41" i="46"/>
  <c r="L40" i="46"/>
  <c r="L36" i="46"/>
  <c r="L32" i="46"/>
  <c r="AL29" i="46"/>
  <c r="L28" i="46"/>
  <c r="L24" i="46"/>
  <c r="L20" i="46"/>
  <c r="AL17" i="46"/>
  <c r="L16" i="46"/>
  <c r="AL13" i="46"/>
  <c r="L12" i="46"/>
  <c r="P57" i="46"/>
  <c r="P53" i="46"/>
  <c r="P49" i="46"/>
  <c r="P41" i="46"/>
  <c r="P37" i="46"/>
  <c r="P33" i="46"/>
  <c r="P29" i="46"/>
  <c r="P25" i="46"/>
  <c r="P21" i="46"/>
  <c r="P13" i="46"/>
  <c r="T48" i="46"/>
  <c r="T36" i="46"/>
  <c r="X57" i="46"/>
  <c r="AL56" i="46"/>
  <c r="AL48" i="46"/>
  <c r="X41" i="46"/>
  <c r="AK35" i="46"/>
  <c r="X29" i="46"/>
  <c r="AK23" i="46"/>
  <c r="AL20" i="46"/>
  <c r="X13" i="46"/>
  <c r="AB60" i="46"/>
  <c r="AB56" i="46"/>
  <c r="AB52" i="46"/>
  <c r="AB48" i="46"/>
  <c r="AB44" i="46"/>
  <c r="AB40" i="46"/>
  <c r="AB38" i="46"/>
  <c r="AB32" i="46"/>
  <c r="AB24" i="46"/>
  <c r="AB20" i="46"/>
  <c r="AB16" i="46"/>
  <c r="AB12" i="46"/>
  <c r="AF59" i="46"/>
  <c r="AF35" i="46"/>
  <c r="AF34" i="46"/>
  <c r="AF33" i="46"/>
  <c r="AF31" i="46"/>
  <c r="AF30" i="46"/>
  <c r="AF29" i="46"/>
  <c r="AF27" i="46"/>
  <c r="AF26" i="46"/>
  <c r="AF25" i="46"/>
  <c r="AF23" i="46"/>
  <c r="AF22" i="46"/>
  <c r="AF21" i="46"/>
  <c r="AM49" i="46"/>
  <c r="D48" i="46"/>
  <c r="AM45" i="46"/>
  <c r="AL36" i="46"/>
  <c r="AM33" i="46"/>
  <c r="AM29" i="46"/>
  <c r="D28" i="46"/>
  <c r="D24" i="46"/>
  <c r="AM21" i="46"/>
  <c r="AM17" i="46"/>
  <c r="AK15" i="46"/>
  <c r="H56" i="46"/>
  <c r="H54" i="46"/>
  <c r="H50" i="46"/>
  <c r="H42" i="46"/>
  <c r="H40" i="46"/>
  <c r="H38" i="46"/>
  <c r="H34" i="46"/>
  <c r="H28" i="46"/>
  <c r="H26" i="46"/>
  <c r="H22" i="46"/>
  <c r="H21" i="46"/>
  <c r="H17" i="46"/>
  <c r="H16" i="46"/>
  <c r="H12" i="46"/>
  <c r="L59" i="46"/>
  <c r="L51" i="46"/>
  <c r="L47" i="46"/>
  <c r="L43" i="46"/>
  <c r="L31" i="46"/>
  <c r="L27" i="46"/>
  <c r="L19" i="46"/>
  <c r="L15" i="46"/>
  <c r="P60" i="46"/>
  <c r="P56" i="46"/>
  <c r="P52" i="46"/>
  <c r="P48" i="46"/>
  <c r="P44" i="46"/>
  <c r="P40" i="46"/>
  <c r="P36" i="46"/>
  <c r="P32" i="46"/>
  <c r="P28" i="46"/>
  <c r="P24" i="46"/>
  <c r="P20" i="46"/>
  <c r="P16" i="46"/>
  <c r="P12" i="46"/>
  <c r="T56" i="46"/>
  <c r="T55" i="46"/>
  <c r="T44" i="46"/>
  <c r="T39" i="46"/>
  <c r="T28" i="46"/>
  <c r="T24" i="46"/>
  <c r="T15" i="46"/>
  <c r="T12" i="46"/>
  <c r="X60" i="46"/>
  <c r="AM58" i="46"/>
  <c r="AL57" i="46"/>
  <c r="AM54" i="46"/>
  <c r="AK52" i="46"/>
  <c r="AM46" i="46"/>
  <c r="X45" i="46"/>
  <c r="AM42" i="46"/>
  <c r="AM38" i="46"/>
  <c r="X36" i="46"/>
  <c r="AM30" i="46"/>
  <c r="AM26" i="46"/>
  <c r="X20" i="46"/>
  <c r="AM18" i="46"/>
  <c r="X17" i="46"/>
  <c r="AM14" i="46"/>
  <c r="AB55" i="46"/>
  <c r="AB54" i="46"/>
  <c r="AB51" i="46"/>
  <c r="AB47" i="46"/>
  <c r="AB42" i="46"/>
  <c r="AB39" i="46"/>
  <c r="AB35" i="46"/>
  <c r="AB34" i="46"/>
  <c r="AB27" i="46"/>
  <c r="AB26" i="46"/>
  <c r="AB19" i="46"/>
  <c r="AB18" i="46"/>
  <c r="AF56" i="46"/>
  <c r="AF40" i="46"/>
  <c r="L20" i="40"/>
  <c r="AJ63" i="40"/>
  <c r="AM22" i="40"/>
  <c r="AM35" i="40"/>
  <c r="T35" i="40"/>
  <c r="X35" i="40"/>
  <c r="H36" i="40"/>
  <c r="T36" i="40"/>
  <c r="X36" i="40"/>
  <c r="AK37" i="40"/>
  <c r="H37" i="40"/>
  <c r="T37" i="40"/>
  <c r="H38" i="40"/>
  <c r="AM38" i="40"/>
  <c r="T38" i="40"/>
  <c r="H39" i="40"/>
  <c r="AM39" i="40"/>
  <c r="T39" i="40"/>
  <c r="X39" i="40"/>
  <c r="H40" i="40"/>
  <c r="T40" i="40"/>
  <c r="X40" i="40"/>
  <c r="AK41" i="40"/>
  <c r="H41" i="40"/>
  <c r="T41" i="40"/>
  <c r="X41" i="40"/>
  <c r="AK42" i="40"/>
  <c r="H42" i="40"/>
  <c r="AM42" i="40"/>
  <c r="T42" i="40"/>
  <c r="D43" i="40"/>
  <c r="H43" i="40"/>
  <c r="AM43" i="40"/>
  <c r="T43" i="40"/>
  <c r="X43" i="40"/>
  <c r="H44" i="40"/>
  <c r="T44" i="40"/>
  <c r="X44" i="40"/>
  <c r="AK45" i="40"/>
  <c r="H45" i="40"/>
  <c r="T45" i="40"/>
  <c r="AK46" i="40"/>
  <c r="H46" i="40"/>
  <c r="AM46" i="40"/>
  <c r="T46" i="40"/>
  <c r="H47" i="40"/>
  <c r="AM47" i="40"/>
  <c r="T47" i="40"/>
  <c r="X47" i="40"/>
  <c r="H48" i="40"/>
  <c r="T48" i="40"/>
  <c r="X48" i="40"/>
  <c r="AK49" i="40"/>
  <c r="H49" i="40"/>
  <c r="T49" i="40"/>
  <c r="X49" i="40"/>
  <c r="AK50" i="40"/>
  <c r="H50" i="40"/>
  <c r="AM50" i="40"/>
  <c r="T50" i="40"/>
  <c r="D51" i="40"/>
  <c r="H51" i="40"/>
  <c r="T51" i="40"/>
  <c r="X51" i="40"/>
  <c r="H52" i="40"/>
  <c r="T52" i="40"/>
  <c r="AK53" i="40"/>
  <c r="H53" i="40"/>
  <c r="T53" i="40"/>
  <c r="D54" i="40"/>
  <c r="H54" i="40"/>
  <c r="T54" i="40"/>
  <c r="H55" i="40"/>
  <c r="T55" i="40"/>
  <c r="H56" i="40"/>
  <c r="T56" i="40"/>
  <c r="AK57" i="40"/>
  <c r="H57" i="40"/>
  <c r="T57" i="40"/>
  <c r="D58" i="40"/>
  <c r="H58" i="40"/>
  <c r="AM58" i="40"/>
  <c r="T58" i="40"/>
  <c r="H59" i="40"/>
  <c r="T59" i="40"/>
  <c r="X59" i="40"/>
  <c r="H60" i="40"/>
  <c r="AB60" i="40"/>
  <c r="P60" i="40"/>
  <c r="P38" i="40"/>
  <c r="AF42" i="40"/>
  <c r="AF44" i="40"/>
  <c r="AF49" i="40"/>
  <c r="P52" i="40"/>
  <c r="P57" i="40"/>
  <c r="D30" i="46"/>
  <c r="AK30" i="46"/>
  <c r="AL14" i="40"/>
  <c r="D16" i="40"/>
  <c r="AK16" i="40"/>
  <c r="AK19" i="40"/>
  <c r="D19" i="40"/>
  <c r="AK23" i="40"/>
  <c r="D23" i="40"/>
  <c r="AK30" i="40"/>
  <c r="D30" i="40"/>
  <c r="AK26" i="46"/>
  <c r="AM53" i="46"/>
  <c r="AM41" i="46"/>
  <c r="D35" i="46"/>
  <c r="D27" i="46"/>
  <c r="H32" i="46"/>
  <c r="L49" i="46"/>
  <c r="L42" i="46"/>
  <c r="L34" i="46"/>
  <c r="L25" i="46"/>
  <c r="P55" i="46"/>
  <c r="AM14" i="40"/>
  <c r="AL17" i="40"/>
  <c r="AL28" i="40"/>
  <c r="AL36" i="40"/>
  <c r="AL15" i="40"/>
  <c r="X15" i="40"/>
  <c r="AL19" i="40"/>
  <c r="X19" i="40"/>
  <c r="AL22" i="40"/>
  <c r="D39" i="40"/>
  <c r="AK39" i="40"/>
  <c r="X55" i="40"/>
  <c r="AL55" i="40"/>
  <c r="L60" i="40"/>
  <c r="AM60" i="40"/>
  <c r="AK38" i="46"/>
  <c r="D44" i="46"/>
  <c r="D60" i="46"/>
  <c r="AK51" i="46"/>
  <c r="AK47" i="46"/>
  <c r="D43" i="46"/>
  <c r="AK39" i="46"/>
  <c r="AM25" i="46"/>
  <c r="D19" i="46"/>
  <c r="AK19" i="46"/>
  <c r="AM13" i="46"/>
  <c r="L58" i="46"/>
  <c r="L54" i="46"/>
  <c r="L37" i="46"/>
  <c r="L33" i="46"/>
  <c r="L30" i="46"/>
  <c r="L26" i="46"/>
  <c r="L21" i="46"/>
  <c r="L18" i="46"/>
  <c r="L13" i="46"/>
  <c r="P59" i="46"/>
  <c r="P47" i="46"/>
  <c r="AL39" i="46"/>
  <c r="AL35" i="46"/>
  <c r="AF63" i="46"/>
  <c r="AK15" i="47"/>
  <c r="AK27" i="47"/>
  <c r="AK35" i="47"/>
  <c r="AK39" i="47"/>
  <c r="AK55" i="47"/>
  <c r="D46" i="40"/>
  <c r="L16" i="40"/>
  <c r="AB31" i="40"/>
  <c r="AM41" i="40"/>
  <c r="AB47" i="40"/>
  <c r="AL18" i="40"/>
  <c r="D31" i="40"/>
  <c r="AK31" i="40"/>
  <c r="AK38" i="40"/>
  <c r="D38" i="40"/>
  <c r="D47" i="40"/>
  <c r="AK47" i="40"/>
  <c r="AM54" i="40"/>
  <c r="L54" i="40"/>
  <c r="AK32" i="46"/>
  <c r="AK54" i="46"/>
  <c r="D32" i="46"/>
  <c r="AM57" i="46"/>
  <c r="D52" i="46"/>
  <c r="AL44" i="46"/>
  <c r="AL32" i="46"/>
  <c r="AL16" i="46"/>
  <c r="H48" i="46"/>
  <c r="L57" i="46"/>
  <c r="L53" i="46"/>
  <c r="L50" i="46"/>
  <c r="L46" i="46"/>
  <c r="L45" i="46"/>
  <c r="L41" i="46"/>
  <c r="L38" i="46"/>
  <c r="L29" i="46"/>
  <c r="L22" i="46"/>
  <c r="L17" i="46"/>
  <c r="L14" i="46"/>
  <c r="AK58" i="46"/>
  <c r="AL51" i="46"/>
  <c r="AK46" i="46"/>
  <c r="P43" i="46"/>
  <c r="AL31" i="46"/>
  <c r="AL27" i="46"/>
  <c r="P23" i="46"/>
  <c r="AK22" i="46"/>
  <c r="P19" i="46"/>
  <c r="P15" i="46"/>
  <c r="AK14" i="46"/>
  <c r="T59" i="46"/>
  <c r="T52" i="46"/>
  <c r="T51" i="46"/>
  <c r="T43" i="46"/>
  <c r="T40" i="46"/>
  <c r="T35" i="46"/>
  <c r="T31" i="46"/>
  <c r="T27" i="46"/>
  <c r="T20" i="46"/>
  <c r="T19" i="46"/>
  <c r="AK60" i="46"/>
  <c r="X56" i="46"/>
  <c r="X53" i="46"/>
  <c r="AL49" i="46"/>
  <c r="X48" i="46"/>
  <c r="X44" i="46"/>
  <c r="X40" i="46"/>
  <c r="AL37" i="46"/>
  <c r="AM34" i="46"/>
  <c r="X33" i="46"/>
  <c r="X32" i="46"/>
  <c r="AK28" i="46"/>
  <c r="X24" i="46"/>
  <c r="AK24" i="46"/>
  <c r="X21" i="46"/>
  <c r="AL21" i="46"/>
  <c r="X16" i="46"/>
  <c r="X12" i="46"/>
  <c r="AB57" i="46"/>
  <c r="AB53" i="46"/>
  <c r="AB49" i="46"/>
  <c r="AB46" i="46"/>
  <c r="AB45" i="46"/>
  <c r="AB41" i="46"/>
  <c r="AB37" i="46"/>
  <c r="AB33" i="46"/>
  <c r="AB30" i="46"/>
  <c r="AB29" i="46"/>
  <c r="AB25" i="46"/>
  <c r="AB21" i="46"/>
  <c r="AB17" i="46"/>
  <c r="AB14" i="46"/>
  <c r="AB13" i="46"/>
  <c r="AJ65" i="46"/>
  <c r="AJ63" i="46" s="1"/>
  <c r="AJ65" i="47"/>
  <c r="D15" i="40"/>
  <c r="AK58" i="40"/>
  <c r="AL13" i="40"/>
  <c r="AL21" i="40"/>
  <c r="AJ65" i="40"/>
  <c r="AL24" i="46"/>
  <c r="AL33" i="46"/>
  <c r="AK36" i="46"/>
  <c r="AL60" i="46"/>
  <c r="D15" i="46"/>
  <c r="D36" i="46"/>
  <c r="D47" i="46"/>
  <c r="D22" i="47"/>
  <c r="P63" i="46"/>
  <c r="AK12" i="47"/>
  <c r="AK16" i="47"/>
  <c r="AK19" i="47"/>
  <c r="AK29" i="47"/>
  <c r="AK12" i="46"/>
  <c r="AK27" i="46"/>
  <c r="AK40" i="46"/>
  <c r="AK43" i="46"/>
  <c r="AL52" i="46"/>
  <c r="D16" i="46"/>
  <c r="D39" i="46"/>
  <c r="X49" i="46"/>
  <c r="X15" i="47"/>
  <c r="AK20" i="40"/>
  <c r="L43" i="40"/>
  <c r="AM18" i="40"/>
  <c r="AB20" i="40"/>
  <c r="AJ20" i="40" s="1"/>
  <c r="AB23" i="40"/>
  <c r="AM25" i="40"/>
  <c r="AB26" i="40"/>
  <c r="L27" i="40"/>
  <c r="L35" i="40"/>
  <c r="AJ35" i="40" s="1"/>
  <c r="AB42" i="40"/>
  <c r="AM49" i="40"/>
  <c r="AB50" i="40"/>
  <c r="H57" i="46"/>
  <c r="H53" i="46"/>
  <c r="H49" i="46"/>
  <c r="H45" i="46"/>
  <c r="H41" i="46"/>
  <c r="H37" i="46"/>
  <c r="H33" i="46"/>
  <c r="H29" i="46"/>
  <c r="X59" i="46"/>
  <c r="X58" i="46"/>
  <c r="X55" i="46"/>
  <c r="X54" i="46"/>
  <c r="X51" i="46"/>
  <c r="X50" i="46"/>
  <c r="X47" i="46"/>
  <c r="X46" i="46"/>
  <c r="X43" i="46"/>
  <c r="X42" i="46"/>
  <c r="X39" i="46"/>
  <c r="X38" i="46"/>
  <c r="X35" i="46"/>
  <c r="X34" i="46"/>
  <c r="X31" i="46"/>
  <c r="X30" i="46"/>
  <c r="X27" i="46"/>
  <c r="X26" i="46"/>
  <c r="X23" i="46"/>
  <c r="X22" i="46"/>
  <c r="X19" i="46"/>
  <c r="AJ19" i="46" s="1"/>
  <c r="X18" i="46"/>
  <c r="X15" i="46"/>
  <c r="X14" i="46"/>
  <c r="AF60" i="46"/>
  <c r="AF52" i="46"/>
  <c r="AF44" i="46"/>
  <c r="AF36" i="46"/>
  <c r="AF28" i="46"/>
  <c r="AF20" i="46"/>
  <c r="AF12" i="46"/>
  <c r="AJ64" i="47"/>
  <c r="D12" i="47"/>
  <c r="H12" i="47"/>
  <c r="P12" i="47"/>
  <c r="T12" i="47"/>
  <c r="X12" i="47"/>
  <c r="D13" i="47"/>
  <c r="H13" i="47"/>
  <c r="AK13" i="47"/>
  <c r="X13" i="47"/>
  <c r="AL14" i="47"/>
  <c r="P14" i="47"/>
  <c r="AF14" i="47"/>
  <c r="AL15" i="47"/>
  <c r="P15" i="47"/>
  <c r="T15" i="47"/>
  <c r="AM15" i="47"/>
  <c r="AF15" i="47"/>
  <c r="D16" i="47"/>
  <c r="AL16" i="47"/>
  <c r="H16" i="47"/>
  <c r="T16" i="47"/>
  <c r="X16" i="47"/>
  <c r="AF16" i="47"/>
  <c r="D17" i="47"/>
  <c r="H17" i="47"/>
  <c r="AK17" i="47"/>
  <c r="P17" i="47"/>
  <c r="AJ17" i="47" s="1"/>
  <c r="X17" i="47"/>
  <c r="AL18" i="47"/>
  <c r="D18" i="47"/>
  <c r="P18" i="47"/>
  <c r="T18" i="47"/>
  <c r="AF18" i="47"/>
  <c r="AL19" i="47"/>
  <c r="P19" i="47"/>
  <c r="T19" i="47"/>
  <c r="AM19" i="47"/>
  <c r="AF19" i="47"/>
  <c r="D20" i="47"/>
  <c r="H20" i="47"/>
  <c r="P20" i="47"/>
  <c r="T20" i="47"/>
  <c r="X20" i="47"/>
  <c r="D21" i="47"/>
  <c r="H21" i="47"/>
  <c r="AK21" i="47"/>
  <c r="X21" i="47"/>
  <c r="AL22" i="47"/>
  <c r="P22" i="47"/>
  <c r="AF22" i="47"/>
  <c r="AL23" i="47"/>
  <c r="H23" i="47"/>
  <c r="P23" i="47"/>
  <c r="T23" i="47"/>
  <c r="X23" i="47"/>
  <c r="AJ23" i="47" s="1"/>
  <c r="AF23" i="47"/>
  <c r="D24" i="47"/>
  <c r="AK24" i="47"/>
  <c r="T24" i="47"/>
  <c r="AF24" i="47"/>
  <c r="H25" i="47"/>
  <c r="P25" i="47"/>
  <c r="T25" i="47"/>
  <c r="X25" i="47"/>
  <c r="AF25" i="47"/>
  <c r="H26" i="47"/>
  <c r="AK26" i="47"/>
  <c r="T26" i="47"/>
  <c r="AF26" i="47"/>
  <c r="H27" i="47"/>
  <c r="P27" i="47"/>
  <c r="T27" i="47"/>
  <c r="X27" i="47"/>
  <c r="AF27" i="47"/>
  <c r="AL28" i="47"/>
  <c r="D28" i="47"/>
  <c r="H28" i="47"/>
  <c r="AK28" i="47"/>
  <c r="T28" i="47"/>
  <c r="AF28" i="47"/>
  <c r="H29" i="47"/>
  <c r="P29" i="47"/>
  <c r="X29" i="47"/>
  <c r="AF29" i="47"/>
  <c r="AL30" i="47"/>
  <c r="AK30" i="47"/>
  <c r="T30" i="47"/>
  <c r="AF30" i="47"/>
  <c r="H31" i="47"/>
  <c r="P31" i="47"/>
  <c r="X31" i="47"/>
  <c r="AF31" i="47"/>
  <c r="D32" i="47"/>
  <c r="AL32" i="47"/>
  <c r="AK32" i="47"/>
  <c r="T32" i="47"/>
  <c r="AF32" i="47"/>
  <c r="H33" i="47"/>
  <c r="X33" i="47"/>
  <c r="AF33" i="47"/>
  <c r="AL34" i="47"/>
  <c r="T34" i="47"/>
  <c r="AF34" i="47"/>
  <c r="H35" i="47"/>
  <c r="P35" i="47"/>
  <c r="T35" i="47"/>
  <c r="AF35" i="47"/>
  <c r="D36" i="47"/>
  <c r="H36" i="47"/>
  <c r="AK36" i="47"/>
  <c r="T36" i="47"/>
  <c r="AF36" i="47"/>
  <c r="H37" i="47"/>
  <c r="T37" i="47"/>
  <c r="X37" i="47"/>
  <c r="AF37" i="47"/>
  <c r="AL38" i="47"/>
  <c r="D38" i="47"/>
  <c r="T38" i="47"/>
  <c r="AF38" i="47"/>
  <c r="H39" i="47"/>
  <c r="P39" i="47"/>
  <c r="T39" i="47"/>
  <c r="AF39" i="47"/>
  <c r="D40" i="47"/>
  <c r="H40" i="47"/>
  <c r="AK40" i="47"/>
  <c r="T40" i="47"/>
  <c r="H41" i="47"/>
  <c r="T41" i="47"/>
  <c r="X41" i="47"/>
  <c r="AF41" i="47"/>
  <c r="AL42" i="47"/>
  <c r="H42" i="47"/>
  <c r="T42" i="47"/>
  <c r="AF42" i="47"/>
  <c r="H43" i="47"/>
  <c r="P43" i="47"/>
  <c r="T43" i="47"/>
  <c r="AF43" i="47"/>
  <c r="D44" i="47"/>
  <c r="AL44" i="47"/>
  <c r="H44" i="47"/>
  <c r="AK44" i="47"/>
  <c r="T44" i="47"/>
  <c r="H45" i="47"/>
  <c r="X45" i="47"/>
  <c r="AF45" i="47"/>
  <c r="AL46" i="47"/>
  <c r="H46" i="47"/>
  <c r="T46" i="47"/>
  <c r="AF46" i="47"/>
  <c r="H47" i="47"/>
  <c r="P47" i="47"/>
  <c r="T47" i="47"/>
  <c r="AF47" i="47"/>
  <c r="D48" i="47"/>
  <c r="H48" i="47"/>
  <c r="AK48" i="47"/>
  <c r="T48" i="47"/>
  <c r="AF48" i="47"/>
  <c r="H49" i="47"/>
  <c r="T49" i="47"/>
  <c r="X49" i="47"/>
  <c r="AF37" i="40"/>
  <c r="P40" i="40"/>
  <c r="AF43" i="40"/>
  <c r="P45" i="40"/>
  <c r="AF46" i="40"/>
  <c r="AF47" i="40"/>
  <c r="P49" i="40"/>
  <c r="P50" i="40"/>
  <c r="AF51" i="40"/>
  <c r="P53" i="40"/>
  <c r="AF54" i="40"/>
  <c r="P56" i="40"/>
  <c r="AF57" i="40"/>
  <c r="P59" i="40"/>
  <c r="AF60" i="40"/>
  <c r="D57" i="46"/>
  <c r="D53" i="46"/>
  <c r="D49" i="46"/>
  <c r="D45" i="46"/>
  <c r="D41" i="46"/>
  <c r="D37" i="46"/>
  <c r="D33" i="46"/>
  <c r="D29" i="46"/>
  <c r="D25" i="46"/>
  <c r="D21" i="46"/>
  <c r="D13" i="46"/>
  <c r="T58" i="46"/>
  <c r="T57" i="46"/>
  <c r="T54" i="46"/>
  <c r="T53" i="46"/>
  <c r="T50" i="46"/>
  <c r="T49" i="46"/>
  <c r="T46" i="46"/>
  <c r="T45" i="46"/>
  <c r="T42" i="46"/>
  <c r="T41" i="46"/>
  <c r="T38" i="46"/>
  <c r="T37" i="46"/>
  <c r="T34" i="46"/>
  <c r="T33" i="46"/>
  <c r="T30" i="46"/>
  <c r="T29" i="46"/>
  <c r="T26" i="46"/>
  <c r="T25" i="46"/>
  <c r="T22" i="46"/>
  <c r="T21" i="46"/>
  <c r="T18" i="46"/>
  <c r="T17" i="46"/>
  <c r="T14" i="46"/>
  <c r="T13" i="46"/>
  <c r="AB63" i="47"/>
  <c r="AF49" i="47"/>
  <c r="AL50" i="47"/>
  <c r="T50" i="47"/>
  <c r="AF50" i="47"/>
  <c r="H51" i="47"/>
  <c r="P51" i="47"/>
  <c r="T51" i="47"/>
  <c r="AF51" i="47"/>
  <c r="D52" i="47"/>
  <c r="H52" i="47"/>
  <c r="AK52" i="47"/>
  <c r="T52" i="47"/>
  <c r="AF52" i="47"/>
  <c r="H53" i="47"/>
  <c r="T53" i="47"/>
  <c r="X53" i="47"/>
  <c r="AF53" i="47"/>
  <c r="AL54" i="47"/>
  <c r="T54" i="47"/>
  <c r="AF54" i="47"/>
  <c r="H55" i="47"/>
  <c r="P55" i="47"/>
  <c r="T55" i="47"/>
  <c r="AF55" i="47"/>
  <c r="D56" i="47"/>
  <c r="H56" i="47"/>
  <c r="AK56" i="47"/>
  <c r="T56" i="47"/>
  <c r="H57" i="47"/>
  <c r="T57" i="47"/>
  <c r="X57" i="47"/>
  <c r="AF57" i="47"/>
  <c r="AL58" i="47"/>
  <c r="H58" i="47"/>
  <c r="T58" i="47"/>
  <c r="AF58" i="47"/>
  <c r="H59" i="47"/>
  <c r="P59" i="47"/>
  <c r="T59" i="47"/>
  <c r="AF59" i="47"/>
  <c r="D60" i="47"/>
  <c r="H60" i="47"/>
  <c r="AK60" i="47"/>
  <c r="T60" i="47"/>
  <c r="AK24" i="40"/>
  <c r="D24" i="40"/>
  <c r="AJ24" i="40" s="1"/>
  <c r="AJ27" i="40"/>
  <c r="AK28" i="40"/>
  <c r="D28" i="40"/>
  <c r="AJ28" i="40" s="1"/>
  <c r="AL29" i="40"/>
  <c r="AL30" i="40"/>
  <c r="AK32" i="40"/>
  <c r="D32" i="40"/>
  <c r="AJ32" i="40" s="1"/>
  <c r="AL33" i="40"/>
  <c r="AL34" i="40"/>
  <c r="AK36" i="40"/>
  <c r="D36" i="40"/>
  <c r="AL37" i="40"/>
  <c r="AL38" i="40"/>
  <c r="AK40" i="40"/>
  <c r="D40" i="40"/>
  <c r="AL41" i="40"/>
  <c r="AL42" i="40"/>
  <c r="AK44" i="40"/>
  <c r="D44" i="40"/>
  <c r="AL45" i="40"/>
  <c r="AL46" i="40"/>
  <c r="AK48" i="40"/>
  <c r="D48" i="40"/>
  <c r="AL49" i="40"/>
  <c r="AL50" i="40"/>
  <c r="L51" i="40"/>
  <c r="AM51" i="40"/>
  <c r="AK52" i="40"/>
  <c r="D52" i="40"/>
  <c r="AL52" i="40"/>
  <c r="X52" i="40"/>
  <c r="AM53" i="40"/>
  <c r="L53" i="40"/>
  <c r="AL53" i="40"/>
  <c r="X54" i="40"/>
  <c r="AL54" i="40"/>
  <c r="AK55" i="40"/>
  <c r="D55" i="40"/>
  <c r="L55" i="40"/>
  <c r="AM55" i="40"/>
  <c r="AK56" i="40"/>
  <c r="D56" i="40"/>
  <c r="AL56" i="40"/>
  <c r="X56" i="40"/>
  <c r="AM57" i="40"/>
  <c r="L57" i="40"/>
  <c r="AL57" i="40"/>
  <c r="X58" i="40"/>
  <c r="AL58" i="40"/>
  <c r="AK59" i="40"/>
  <c r="D59" i="40"/>
  <c r="L59" i="40"/>
  <c r="AM59" i="40"/>
  <c r="AK60" i="40"/>
  <c r="D60" i="40"/>
  <c r="AL60" i="40"/>
  <c r="X60" i="40"/>
  <c r="AL25" i="40"/>
  <c r="AM13" i="40"/>
  <c r="D14" i="40"/>
  <c r="X14" i="40"/>
  <c r="L15" i="40"/>
  <c r="AL16" i="40"/>
  <c r="AM17" i="40"/>
  <c r="D18" i="40"/>
  <c r="X18" i="40"/>
  <c r="L19" i="40"/>
  <c r="AL20" i="40"/>
  <c r="AM21" i="40"/>
  <c r="D22" i="40"/>
  <c r="X22" i="40"/>
  <c r="L23" i="40"/>
  <c r="L26" i="40"/>
  <c r="AM28" i="40"/>
  <c r="D29" i="40"/>
  <c r="X30" i="40"/>
  <c r="AL31" i="40"/>
  <c r="L34" i="40"/>
  <c r="AM36" i="40"/>
  <c r="D37" i="40"/>
  <c r="X38" i="40"/>
  <c r="AJ38" i="40" s="1"/>
  <c r="AL39" i="40"/>
  <c r="L42" i="40"/>
  <c r="AM44" i="40"/>
  <c r="D45" i="40"/>
  <c r="X46" i="40"/>
  <c r="AL47" i="40"/>
  <c r="L50" i="40"/>
  <c r="X53" i="40"/>
  <c r="L58" i="40"/>
  <c r="AL59" i="40"/>
  <c r="AL26" i="40"/>
  <c r="D13" i="40"/>
  <c r="AJ13" i="40" s="1"/>
  <c r="D17" i="40"/>
  <c r="AJ17" i="40" s="1"/>
  <c r="D21" i="40"/>
  <c r="AJ21" i="40" s="1"/>
  <c r="AL23" i="40"/>
  <c r="AL24" i="40"/>
  <c r="D26" i="40"/>
  <c r="AK27" i="40"/>
  <c r="AM29" i="40"/>
  <c r="X29" i="40"/>
  <c r="L31" i="40"/>
  <c r="AL32" i="40"/>
  <c r="D34" i="40"/>
  <c r="AK35" i="40"/>
  <c r="AM37" i="40"/>
  <c r="X37" i="40"/>
  <c r="L39" i="40"/>
  <c r="AL40" i="40"/>
  <c r="D42" i="40"/>
  <c r="AK43" i="40"/>
  <c r="AM45" i="40"/>
  <c r="X45" i="40"/>
  <c r="L47" i="40"/>
  <c r="AL48" i="40"/>
  <c r="D50" i="40"/>
  <c r="AK51" i="40"/>
  <c r="AM52" i="40"/>
  <c r="D53" i="40"/>
  <c r="X57" i="40"/>
  <c r="AM24" i="40"/>
  <c r="D25" i="40"/>
  <c r="AJ25" i="40" s="1"/>
  <c r="X26" i="40"/>
  <c r="AL27" i="40"/>
  <c r="L30" i="40"/>
  <c r="AM32" i="40"/>
  <c r="D33" i="40"/>
  <c r="AJ33" i="40" s="1"/>
  <c r="X34" i="40"/>
  <c r="AL35" i="40"/>
  <c r="L38" i="40"/>
  <c r="AM40" i="40"/>
  <c r="D41" i="40"/>
  <c r="AJ41" i="40" s="1"/>
  <c r="X42" i="40"/>
  <c r="AL43" i="40"/>
  <c r="L46" i="40"/>
  <c r="AM48" i="40"/>
  <c r="D49" i="40"/>
  <c r="X50" i="40"/>
  <c r="AL51" i="40"/>
  <c r="AK54" i="40"/>
  <c r="AM56" i="40"/>
  <c r="D57" i="40"/>
  <c r="D25" i="47"/>
  <c r="AJ25" i="47" s="1"/>
  <c r="AL25" i="47"/>
  <c r="AM26" i="47"/>
  <c r="AL27" i="47"/>
  <c r="D27" i="47"/>
  <c r="AJ27" i="47" s="1"/>
  <c r="AM28" i="47"/>
  <c r="AM32" i="47"/>
  <c r="D33" i="47"/>
  <c r="AL33" i="47"/>
  <c r="P34" i="47"/>
  <c r="AK34" i="47"/>
  <c r="AM34" i="47"/>
  <c r="AL35" i="47"/>
  <c r="D35" i="47"/>
  <c r="X36" i="47"/>
  <c r="AM36" i="47"/>
  <c r="D37" i="47"/>
  <c r="AL37" i="47"/>
  <c r="AK37" i="47"/>
  <c r="P37" i="47"/>
  <c r="P38" i="47"/>
  <c r="AK38" i="47"/>
  <c r="AM38" i="47"/>
  <c r="AL39" i="47"/>
  <c r="D39" i="47"/>
  <c r="AM39" i="47"/>
  <c r="X39" i="47"/>
  <c r="X40" i="47"/>
  <c r="AM40" i="47"/>
  <c r="D41" i="47"/>
  <c r="AL41" i="47"/>
  <c r="P42" i="47"/>
  <c r="AK42" i="47"/>
  <c r="AM42" i="47"/>
  <c r="AL43" i="47"/>
  <c r="D43" i="47"/>
  <c r="AM43" i="47"/>
  <c r="X43" i="47"/>
  <c r="X44" i="47"/>
  <c r="AM44" i="47"/>
  <c r="D45" i="47"/>
  <c r="AJ45" i="47" s="1"/>
  <c r="AL45" i="47"/>
  <c r="AK45" i="47"/>
  <c r="P45" i="47"/>
  <c r="P46" i="47"/>
  <c r="AK46" i="47"/>
  <c r="AM46" i="47"/>
  <c r="AL47" i="47"/>
  <c r="D47" i="47"/>
  <c r="AJ47" i="47" s="1"/>
  <c r="AM47" i="47"/>
  <c r="X47" i="47"/>
  <c r="X48" i="47"/>
  <c r="AM48" i="47"/>
  <c r="D49" i="47"/>
  <c r="AL49" i="47"/>
  <c r="AK49" i="47"/>
  <c r="P49" i="47"/>
  <c r="P50" i="47"/>
  <c r="AK50" i="47"/>
  <c r="AM50" i="47"/>
  <c r="AL51" i="47"/>
  <c r="D51" i="47"/>
  <c r="AM51" i="47"/>
  <c r="X51" i="47"/>
  <c r="X52" i="47"/>
  <c r="AM52" i="47"/>
  <c r="D53" i="47"/>
  <c r="AL53" i="47"/>
  <c r="AK53" i="47"/>
  <c r="P53" i="47"/>
  <c r="P54" i="47"/>
  <c r="AK54" i="47"/>
  <c r="AM54" i="47"/>
  <c r="AL55" i="47"/>
  <c r="D55" i="47"/>
  <c r="AM55" i="47"/>
  <c r="X55" i="47"/>
  <c r="X56" i="47"/>
  <c r="AM56" i="47"/>
  <c r="D57" i="47"/>
  <c r="AL57" i="47"/>
  <c r="AK57" i="47"/>
  <c r="P57" i="47"/>
  <c r="P58" i="47"/>
  <c r="AK58" i="47"/>
  <c r="AM58" i="47"/>
  <c r="AL59" i="47"/>
  <c r="D59" i="47"/>
  <c r="AM59" i="47"/>
  <c r="X59" i="47"/>
  <c r="X60" i="47"/>
  <c r="AM60" i="47"/>
  <c r="AJ19" i="47"/>
  <c r="AM24" i="47"/>
  <c r="AM30" i="47"/>
  <c r="AM35" i="47"/>
  <c r="X35" i="47"/>
  <c r="AM12" i="47"/>
  <c r="AK14" i="47"/>
  <c r="AM16" i="47"/>
  <c r="AK18" i="47"/>
  <c r="AM20" i="47"/>
  <c r="AK22" i="47"/>
  <c r="X28" i="47"/>
  <c r="AM29" i="47"/>
  <c r="D30" i="47"/>
  <c r="P30" i="47"/>
  <c r="AK31" i="47"/>
  <c r="X34" i="47"/>
  <c r="P40" i="47"/>
  <c r="AK43" i="47"/>
  <c r="AM45" i="47"/>
  <c r="D46" i="47"/>
  <c r="AL48" i="47"/>
  <c r="X50" i="47"/>
  <c r="P56" i="47"/>
  <c r="AK59" i="47"/>
  <c r="D29" i="47"/>
  <c r="AL29" i="47"/>
  <c r="AL31" i="47"/>
  <c r="D31" i="47"/>
  <c r="AK33" i="47"/>
  <c r="P33" i="47"/>
  <c r="AK41" i="47"/>
  <c r="P41" i="47"/>
  <c r="AM23" i="47"/>
  <c r="P24" i="47"/>
  <c r="AK25" i="47"/>
  <c r="X30" i="47"/>
  <c r="AM31" i="47"/>
  <c r="P32" i="47"/>
  <c r="AM33" i="47"/>
  <c r="D34" i="47"/>
  <c r="AL36" i="47"/>
  <c r="X38" i="47"/>
  <c r="P44" i="47"/>
  <c r="AK47" i="47"/>
  <c r="AM49" i="47"/>
  <c r="D50" i="47"/>
  <c r="AL52" i="47"/>
  <c r="X54" i="47"/>
  <c r="P60" i="47"/>
  <c r="AJ63" i="47"/>
  <c r="AM19" i="46"/>
  <c r="AL23" i="46"/>
  <c r="AL43" i="46"/>
  <c r="AL47" i="46"/>
  <c r="AM52" i="46"/>
  <c r="P27" i="46"/>
  <c r="P31" i="46"/>
  <c r="P35" i="46"/>
  <c r="P39" i="46"/>
  <c r="P51" i="46"/>
  <c r="AM12" i="46"/>
  <c r="AM56" i="46"/>
  <c r="AM59" i="46"/>
  <c r="AM55" i="46"/>
  <c r="AM51" i="46"/>
  <c r="AM47" i="46"/>
  <c r="AM43" i="46"/>
  <c r="AM39" i="46"/>
  <c r="AM35" i="46"/>
  <c r="AM31" i="46"/>
  <c r="AM27" i="46"/>
  <c r="AL26" i="46"/>
  <c r="AM23" i="46"/>
  <c r="AL22" i="46"/>
  <c r="AL18" i="46"/>
  <c r="AK17" i="46"/>
  <c r="AM15" i="46"/>
  <c r="AL14" i="46"/>
  <c r="D51" i="46"/>
  <c r="AK21" i="46"/>
  <c r="AK25" i="46"/>
  <c r="AK57" i="46"/>
  <c r="AK53" i="46"/>
  <c r="AK49" i="46"/>
  <c r="AK45" i="46"/>
  <c r="AK41" i="46"/>
  <c r="AK37" i="46"/>
  <c r="AK33" i="46"/>
  <c r="AK29" i="46"/>
  <c r="AK13" i="46"/>
  <c r="AK18" i="46"/>
  <c r="AK42" i="46"/>
  <c r="D17" i="46"/>
  <c r="AL58" i="46"/>
  <c r="AL54" i="46"/>
  <c r="AL50" i="46"/>
  <c r="AL46" i="46"/>
  <c r="AL42" i="46"/>
  <c r="AL38" i="46"/>
  <c r="AL34" i="46"/>
  <c r="AL30" i="46"/>
  <c r="AJ52" i="47" l="1"/>
  <c r="AJ22" i="46"/>
  <c r="AJ37" i="46"/>
  <c r="AJ43" i="40"/>
  <c r="AJ23" i="40"/>
  <c r="AJ40" i="46"/>
  <c r="AJ56" i="46"/>
  <c r="AJ58" i="40"/>
  <c r="AJ54" i="40"/>
  <c r="AJ15" i="47"/>
  <c r="AJ14" i="47"/>
  <c r="AJ47" i="46"/>
  <c r="AJ44" i="46"/>
  <c r="AJ23" i="46"/>
  <c r="AJ24" i="46"/>
  <c r="AJ21" i="46"/>
  <c r="AJ29" i="46"/>
  <c r="AJ45" i="46"/>
  <c r="AJ33" i="46"/>
  <c r="AJ49" i="46"/>
  <c r="AJ20" i="46"/>
  <c r="AJ52" i="46"/>
  <c r="AJ18" i="46"/>
  <c r="AJ26" i="46"/>
  <c r="AJ34" i="46"/>
  <c r="AJ42" i="46"/>
  <c r="AJ50" i="46"/>
  <c r="AJ58" i="46"/>
  <c r="AJ15" i="46"/>
  <c r="AJ25" i="46"/>
  <c r="AJ16" i="46"/>
  <c r="AJ48" i="46"/>
  <c r="AJ31" i="46"/>
  <c r="AJ60" i="46"/>
  <c r="AJ55" i="46"/>
  <c r="AJ32" i="46"/>
  <c r="AJ43" i="46"/>
  <c r="AJ12" i="46"/>
  <c r="AJ36" i="46"/>
  <c r="AJ14" i="46"/>
  <c r="AJ38" i="46"/>
  <c r="AJ46" i="46"/>
  <c r="AJ53" i="46"/>
  <c r="AJ28" i="46"/>
  <c r="AJ27" i="46"/>
  <c r="AJ59" i="46"/>
  <c r="AJ41" i="46"/>
  <c r="AJ22" i="47"/>
  <c r="AJ42" i="47"/>
  <c r="AJ58" i="47"/>
  <c r="AJ26" i="47"/>
  <c r="AJ18" i="47"/>
  <c r="AJ13" i="47"/>
  <c r="AJ31" i="47"/>
  <c r="AJ13" i="46"/>
  <c r="AJ30" i="46"/>
  <c r="AJ54" i="46"/>
  <c r="AJ57" i="46"/>
  <c r="AJ39" i="46"/>
  <c r="AJ17" i="46"/>
  <c r="AJ56" i="40"/>
  <c r="AJ55" i="40"/>
  <c r="AJ48" i="40"/>
  <c r="AJ44" i="40"/>
  <c r="AJ36" i="40"/>
  <c r="AJ53" i="40"/>
  <c r="AJ18" i="40"/>
  <c r="AJ31" i="40"/>
  <c r="AJ30" i="40"/>
  <c r="AJ51" i="40"/>
  <c r="AJ49" i="40"/>
  <c r="AJ37" i="47"/>
  <c r="AJ16" i="47"/>
  <c r="AJ48" i="47"/>
  <c r="AJ40" i="47"/>
  <c r="AJ33" i="47"/>
  <c r="AJ57" i="40"/>
  <c r="AJ47" i="40"/>
  <c r="AJ40" i="40"/>
  <c r="AJ12" i="47"/>
  <c r="AJ51" i="46"/>
  <c r="AJ35" i="46"/>
  <c r="AJ50" i="47"/>
  <c r="AJ38" i="47"/>
  <c r="AJ32" i="47"/>
  <c r="AJ24" i="47"/>
  <c r="AJ28" i="47"/>
  <c r="AJ60" i="47"/>
  <c r="AJ55" i="47"/>
  <c r="AJ54" i="47"/>
  <c r="AJ53" i="47"/>
  <c r="AJ44" i="47"/>
  <c r="AJ36" i="47"/>
  <c r="AJ19" i="40"/>
  <c r="AJ21" i="47"/>
  <c r="AJ46" i="47"/>
  <c r="AJ57" i="47"/>
  <c r="AJ29" i="47"/>
  <c r="AJ56" i="47"/>
  <c r="AJ49" i="47"/>
  <c r="AJ41" i="47"/>
  <c r="AJ39" i="40"/>
  <c r="AJ46" i="40"/>
  <c r="AJ15" i="40"/>
  <c r="AJ59" i="40"/>
  <c r="AJ20" i="47"/>
  <c r="AJ16" i="40"/>
  <c r="AJ29" i="40"/>
  <c r="AJ42" i="40"/>
  <c r="AJ26" i="40"/>
  <c r="AJ22" i="40"/>
  <c r="AJ45" i="40"/>
  <c r="AJ60" i="40"/>
  <c r="AJ52" i="40"/>
  <c r="AJ50" i="40"/>
  <c r="AJ34" i="40"/>
  <c r="AJ37" i="40"/>
  <c r="AJ14" i="40"/>
  <c r="AJ59" i="47"/>
  <c r="AJ51" i="47"/>
  <c r="AJ43" i="47"/>
  <c r="AJ39" i="47"/>
  <c r="AJ35" i="47"/>
  <c r="AJ34" i="47"/>
  <c r="AJ3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SOTO MENDEZ BRIDGET</author>
  </authors>
  <commentList>
    <comment ref="E10" authorId="0" shapeId="0" xr:uid="{5D21B7F4-16B9-497C-96CB-E4339F021AEF}">
      <text>
        <r>
          <rPr>
            <sz val="8"/>
            <color indexed="81"/>
            <rFont val="Tahoma"/>
            <family val="2"/>
          </rPr>
          <t>M = Producción de mercado
UF = Uso Final Propio
NM = Producción de no mercado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SOTO MENDEZ BRIDGET</author>
  </authors>
  <commentList>
    <comment ref="E10" authorId="0" shapeId="0" xr:uid="{8E089DDF-C934-4867-938F-0FE7C170A056}">
      <text>
        <r>
          <rPr>
            <sz val="8"/>
            <color indexed="81"/>
            <rFont val="Tahoma"/>
            <family val="2"/>
          </rPr>
          <t>M = Producción de mercado
UF = Uso Final Propio
NM = Producción de no mercado</t>
        </r>
      </text>
    </comment>
  </commentList>
</comments>
</file>

<file path=xl/sharedStrings.xml><?xml version="1.0" encoding="utf-8"?>
<sst xmlns="http://schemas.openxmlformats.org/spreadsheetml/2006/main" count="2965" uniqueCount="1028">
  <si>
    <t>A</t>
  </si>
  <si>
    <t>Agricultura, ganadería, silvicultura y pesca</t>
  </si>
  <si>
    <t>AE001-AE029</t>
  </si>
  <si>
    <t>Cultivo de frijol</t>
  </si>
  <si>
    <t>AE001</t>
  </si>
  <si>
    <t>Cultivo de maíz</t>
  </si>
  <si>
    <t>AE002</t>
  </si>
  <si>
    <t>Cultivo de otros cereales, legumbres y semillas oleaginosas n.c.p.</t>
  </si>
  <si>
    <t>AE003</t>
  </si>
  <si>
    <t>Cultivo de arroz</t>
  </si>
  <si>
    <t>AE004</t>
  </si>
  <si>
    <t>Cultivo de melón</t>
  </si>
  <si>
    <t>AE005</t>
  </si>
  <si>
    <t>Cultivo de cebolla</t>
  </si>
  <si>
    <t>AE006</t>
  </si>
  <si>
    <t>Cultivo de chayote</t>
  </si>
  <si>
    <t>AE007</t>
  </si>
  <si>
    <t>Cultivo de papa</t>
  </si>
  <si>
    <t>AE008</t>
  </si>
  <si>
    <t>Cultivo de raíces y tubérculos</t>
  </si>
  <si>
    <t>AE009</t>
  </si>
  <si>
    <t>Cultivo de otras hortalizas</t>
  </si>
  <si>
    <t>AE010</t>
  </si>
  <si>
    <t>Cultivo de caña de azúcar</t>
  </si>
  <si>
    <t>AE011</t>
  </si>
  <si>
    <t>Cultivo de flores</t>
  </si>
  <si>
    <t>AE012</t>
  </si>
  <si>
    <t>Cultivo de follajes</t>
  </si>
  <si>
    <t>AE013</t>
  </si>
  <si>
    <t>Cultivo de banano</t>
  </si>
  <si>
    <t>AE014</t>
  </si>
  <si>
    <t>Cultivo de plátano</t>
  </si>
  <si>
    <t>AE015</t>
  </si>
  <si>
    <t>Cultivo de piña</t>
  </si>
  <si>
    <t>AE016</t>
  </si>
  <si>
    <t>Cultivo de palma africana (aceitera)</t>
  </si>
  <si>
    <t>AE017</t>
  </si>
  <si>
    <t>Cultivo de café</t>
  </si>
  <si>
    <t>AE018</t>
  </si>
  <si>
    <t>Cultivo de otras frutas, nueces y otros frutos oleaginosas</t>
  </si>
  <si>
    <t>AE019</t>
  </si>
  <si>
    <t>Cultivo de otras plantas no perennes y perennes</t>
  </si>
  <si>
    <t>AE020</t>
  </si>
  <si>
    <t>Propagación de plantas</t>
  </si>
  <si>
    <t>AE021</t>
  </si>
  <si>
    <t>Cría de ganado vacuno</t>
  </si>
  <si>
    <t>AE022</t>
  </si>
  <si>
    <t>Cría de cerdos</t>
  </si>
  <si>
    <t>AE023</t>
  </si>
  <si>
    <t>Cría de pollos</t>
  </si>
  <si>
    <t>AE024</t>
  </si>
  <si>
    <t>Cría de otros animales</t>
  </si>
  <si>
    <t>AE025</t>
  </si>
  <si>
    <t>Actividades de apoyo a la agricultura, la ganadería y actividades postcosecha</t>
  </si>
  <si>
    <t>AE026</t>
  </si>
  <si>
    <t>Silvicultura y extracción de madera y caza</t>
  </si>
  <si>
    <t>AE027</t>
  </si>
  <si>
    <t>Pesca marítima y de agua dulce</t>
  </si>
  <si>
    <t>AE028</t>
  </si>
  <si>
    <t>Acuicultura marítima y de agua dulce</t>
  </si>
  <si>
    <t>AE029</t>
  </si>
  <si>
    <t>B</t>
  </si>
  <si>
    <t>Explotación de minas y canteras</t>
  </si>
  <si>
    <t>Extracción de piedra, arena y arcilla</t>
  </si>
  <si>
    <t>AE030</t>
  </si>
  <si>
    <t>Extracción de sal</t>
  </si>
  <si>
    <t>AE031</t>
  </si>
  <si>
    <t>Explotación de otras minas y canteras n.c.p.</t>
  </si>
  <si>
    <t>AE032</t>
  </si>
  <si>
    <t>C</t>
  </si>
  <si>
    <t>Industrias manufactureras</t>
  </si>
  <si>
    <t>AE033-AE081</t>
  </si>
  <si>
    <t xml:space="preserve">Procesamiento y conservación de pescados, crustáceos y moluscos </t>
  </si>
  <si>
    <t>AE035</t>
  </si>
  <si>
    <t>Procesamiento y conservación de frutas y vegetales</t>
  </si>
  <si>
    <t>AE036</t>
  </si>
  <si>
    <t>Elaboración de aceites y grasas de origen vegetal y animal</t>
  </si>
  <si>
    <t>AE037</t>
  </si>
  <si>
    <t>Elaboración de productos lácteos</t>
  </si>
  <si>
    <t>AE038</t>
  </si>
  <si>
    <t>Beneficio de arroz</t>
  </si>
  <si>
    <t>AE039</t>
  </si>
  <si>
    <t>1061 1062 1074</t>
  </si>
  <si>
    <t>Elaboración de productos de panadería y tortillas</t>
  </si>
  <si>
    <t>AE041</t>
  </si>
  <si>
    <t>Elaboración de azúcar</t>
  </si>
  <si>
    <t>AE042</t>
  </si>
  <si>
    <t>Elaboración de cacao, chocolate y productos de confitería</t>
  </si>
  <si>
    <t>AE043</t>
  </si>
  <si>
    <t>Elaboración de café oro</t>
  </si>
  <si>
    <t>AE045</t>
  </si>
  <si>
    <t>Producción de productos de café</t>
  </si>
  <si>
    <t>AE046</t>
  </si>
  <si>
    <t>Elaboración de comidas, platos preparados y otros productos alimenticios</t>
  </si>
  <si>
    <t>1075 1079</t>
  </si>
  <si>
    <t>AE047</t>
  </si>
  <si>
    <t>Elaboración de alimentos preparados para animales</t>
  </si>
  <si>
    <t>AE048</t>
  </si>
  <si>
    <t>1101 1102 1103 1104 1200</t>
  </si>
  <si>
    <t>Fabricación de productos textiles</t>
  </si>
  <si>
    <t>1311 1312 1313 1391 1392 1393 1394 1399</t>
  </si>
  <si>
    <t>AE052</t>
  </si>
  <si>
    <t>Fabricación de prendas de vestir</t>
  </si>
  <si>
    <t>1410 1420 1430</t>
  </si>
  <si>
    <t>AE053</t>
  </si>
  <si>
    <t>Fabricación de cuero y productos conexos excepto calzado</t>
  </si>
  <si>
    <t>1511 1512</t>
  </si>
  <si>
    <t>AE054</t>
  </si>
  <si>
    <t>Fabricación de calzado</t>
  </si>
  <si>
    <t>AE055</t>
  </si>
  <si>
    <t>Producción de madera y fabricación de productos de madera y corcho, excepto muebles; fabricación de artículos de paja y de materiales trenzables</t>
  </si>
  <si>
    <t>1610 1621 1622 1623 1629</t>
  </si>
  <si>
    <t>AE056</t>
  </si>
  <si>
    <t>Fabricación de papel y productos de papel</t>
  </si>
  <si>
    <t>1701 1702 1709</t>
  </si>
  <si>
    <t>AE057</t>
  </si>
  <si>
    <t>Actividades de impresión, edición y reproducción de grabaciones excepto de programas informáticos</t>
  </si>
  <si>
    <t>1811 1812 1820 5811 5812 5813 5819</t>
  </si>
  <si>
    <t>AE058</t>
  </si>
  <si>
    <t>1910 1920 2011 2012 2021 2029 2030</t>
  </si>
  <si>
    <t>2013 2220</t>
  </si>
  <si>
    <t>Fabricación de pinturas, barnices y productos de revestimiento similares, tintas de imprenta y masillas</t>
  </si>
  <si>
    <t>AE062</t>
  </si>
  <si>
    <t>Fabricación de jabones y detergentes, preparados para limpiar y pulir, perfumes y preparados de tocador</t>
  </si>
  <si>
    <t>AE063</t>
  </si>
  <si>
    <t>Fabricación de productos farmacéuticos, sustancias químicas medicinales y de productos botánicos</t>
  </si>
  <si>
    <t>AE065</t>
  </si>
  <si>
    <t>Fabricación de productos de caucho</t>
  </si>
  <si>
    <t>2211 2219</t>
  </si>
  <si>
    <t>AE066</t>
  </si>
  <si>
    <t>Fabricación de vidrio y de productos de vidrio</t>
  </si>
  <si>
    <t>AE068</t>
  </si>
  <si>
    <t xml:space="preserve">Fabricación de productos refractarios, materiales de construcción de arcilla y de otros productos de porcelana y cerámica </t>
  </si>
  <si>
    <t>2391 2392 2393</t>
  </si>
  <si>
    <t>AE069</t>
  </si>
  <si>
    <t>Fabricación de cemento, cal, yeso y artículos de hormigón, cemento y yeso  y otros minerales no metálicos, n.c.p.</t>
  </si>
  <si>
    <t>2394 2395 2396 2399</t>
  </si>
  <si>
    <t>AE070</t>
  </si>
  <si>
    <t>Fabricación de metales comunes</t>
  </si>
  <si>
    <t>2410 2420 2431 2432</t>
  </si>
  <si>
    <t>AE071</t>
  </si>
  <si>
    <t>Fabricación de productos elaborados de metal, excepto maquinaria y equipo</t>
  </si>
  <si>
    <t>2511 2512 2513 2520 2591 2592 2593 2599</t>
  </si>
  <si>
    <t>AE072</t>
  </si>
  <si>
    <t>Fabricación de componentes y tableros electrónicos, computadoras y equipo periférico</t>
  </si>
  <si>
    <t>2610 2620</t>
  </si>
  <si>
    <t>AE073</t>
  </si>
  <si>
    <t>Fabricación de productos de electrónica y de óptica</t>
  </si>
  <si>
    <t>2630 2640 2651 2652 2660 2670 2680</t>
  </si>
  <si>
    <t>AE074</t>
  </si>
  <si>
    <t>Fabricación de equipo eléctrico y de maquinaria n.c.p.</t>
  </si>
  <si>
    <t>2710 2720 2731 2732 2733 2740 2750 2790 2811 2812 2813 2814 2815 2816 2817 2818 2819 2821 2822 2823 2824 2825 2826 2829</t>
  </si>
  <si>
    <t>AE075</t>
  </si>
  <si>
    <t>2910 2920 2930 3011 3012 3020 3030 3040 3091 3092 3099</t>
  </si>
  <si>
    <t>Fabricación de muebles</t>
  </si>
  <si>
    <t>AE078</t>
  </si>
  <si>
    <t>Fabricación de instrumentos y suministros médicos y dentales</t>
  </si>
  <si>
    <t>AE079</t>
  </si>
  <si>
    <t>Otras industrias manufactureras</t>
  </si>
  <si>
    <t>3211 3212 3220 3230 3240 3290</t>
  </si>
  <si>
    <t>AE080</t>
  </si>
  <si>
    <t>Reparación e instalación de maquinaria y equipo</t>
  </si>
  <si>
    <t>3311 3312 3313 3314 3315 3319 3320</t>
  </si>
  <si>
    <t>AE081</t>
  </si>
  <si>
    <t>D</t>
  </si>
  <si>
    <t>Suministro de energía eléctrica, gas, vapor y aire acondicionado</t>
  </si>
  <si>
    <t>3510 3520 3530</t>
  </si>
  <si>
    <t>AE082</t>
  </si>
  <si>
    <t>E</t>
  </si>
  <si>
    <t>Suministro de agua potable</t>
  </si>
  <si>
    <t>AE083</t>
  </si>
  <si>
    <t>Evacuación de aguas residuales</t>
  </si>
  <si>
    <t>AE084</t>
  </si>
  <si>
    <t>Gestión de desechos y de descontaminación</t>
  </si>
  <si>
    <t>3811 3812 3821 3822 3830 3900</t>
  </si>
  <si>
    <t>AE085</t>
  </si>
  <si>
    <t>F</t>
  </si>
  <si>
    <t>Construcción</t>
  </si>
  <si>
    <t>AE086-AE090</t>
  </si>
  <si>
    <t>Construcción de edificios residenciales</t>
  </si>
  <si>
    <t>Construcción de edificios no residenciales</t>
  </si>
  <si>
    <t>Construcción de carreteras y vías férreas</t>
  </si>
  <si>
    <t>Construcción de obras de servicio público y de otras de ingeniería civil</t>
  </si>
  <si>
    <t>4220 4290</t>
  </si>
  <si>
    <t>Actividades especializadas de las construcción</t>
  </si>
  <si>
    <t>4311 4312 4321 4322 4329 4330 4390</t>
  </si>
  <si>
    <t>AE090</t>
  </si>
  <si>
    <t>G</t>
  </si>
  <si>
    <t>Comercio al por mayor y al por menor; reparación de vehículos automotores y motocicletas</t>
  </si>
  <si>
    <t>AE091-AE092</t>
  </si>
  <si>
    <t>Comercio</t>
  </si>
  <si>
    <t>4510 4530 4540 4610 4620 4630 4641 4649 4651 4652 4653 4659 4661 4662 4663 4669 4690 4711 4719 4721 4722 4723 4730 47414742 4751 4752 4753 4759 4761 4762 4763 4764 4771 4772 4773 4774 4781 4782 4789 4791 4799</t>
  </si>
  <si>
    <t>AE091</t>
  </si>
  <si>
    <t>Mantenimiento y reparación de vehículos automotores</t>
  </si>
  <si>
    <t>AE092</t>
  </si>
  <si>
    <t>H</t>
  </si>
  <si>
    <t>Transporte y almacenamiento</t>
  </si>
  <si>
    <t>AE093-AE100</t>
  </si>
  <si>
    <t>Transporte por ferrocarril</t>
  </si>
  <si>
    <t>4911 4912</t>
  </si>
  <si>
    <t>AE093</t>
  </si>
  <si>
    <t>Transporte terrestre de pasajeros excepto taxis</t>
  </si>
  <si>
    <t>4921 4922</t>
  </si>
  <si>
    <t>AE094</t>
  </si>
  <si>
    <t>Transporte de pasajeros por taxi</t>
  </si>
  <si>
    <t>AE095</t>
  </si>
  <si>
    <t>Transporte de carga por carretera, vía marítima y aérea</t>
  </si>
  <si>
    <t>4923 4930 5012 5022 5120</t>
  </si>
  <si>
    <t>AE096</t>
  </si>
  <si>
    <t>Transporte  de pasajeros por vía marítima y aérea</t>
  </si>
  <si>
    <t>5011 5021 5110</t>
  </si>
  <si>
    <t>AE097</t>
  </si>
  <si>
    <t>Almacenamiento y depósito</t>
  </si>
  <si>
    <t>AE098</t>
  </si>
  <si>
    <t>Actividades de apoyo al transporte</t>
  </si>
  <si>
    <t>5221 5222 5223 5224 5229</t>
  </si>
  <si>
    <t>AE099</t>
  </si>
  <si>
    <t>Actividades postales y de mensajería</t>
  </si>
  <si>
    <t>5310 5320</t>
  </si>
  <si>
    <t>AE100</t>
  </si>
  <si>
    <t>I</t>
  </si>
  <si>
    <t>Actividades de alojamiento y de servicio de comidas</t>
  </si>
  <si>
    <t>Actividades de alojamiento</t>
  </si>
  <si>
    <t>5510 5520 5590</t>
  </si>
  <si>
    <t>AE101</t>
  </si>
  <si>
    <t>Actividades de servicio de comida y bebidas</t>
  </si>
  <si>
    <t>5610 5621 5629 5630</t>
  </si>
  <si>
    <t>AE102</t>
  </si>
  <si>
    <t>Actividades de producción películas, videos y programas de televisión, grabación de sonido, edición de música, programación y transmisión</t>
  </si>
  <si>
    <t>5911 5912 5913 5914 5920 6010 6020</t>
  </si>
  <si>
    <t>AE103</t>
  </si>
  <si>
    <t>J</t>
  </si>
  <si>
    <t>Información y comunicaciones</t>
  </si>
  <si>
    <t>Actividades de telecomunicaciones</t>
  </si>
  <si>
    <t>6110 6120 6130 6190</t>
  </si>
  <si>
    <t>AE104</t>
  </si>
  <si>
    <t>Servicios de información, programación y consultoría informática, edición de programas informáticos y afines</t>
  </si>
  <si>
    <t>5820 6201 6202 6209 6311 6312 6391 6399</t>
  </si>
  <si>
    <t>AE105</t>
  </si>
  <si>
    <t>K</t>
  </si>
  <si>
    <t>Actividades financieras y de seguros</t>
  </si>
  <si>
    <t>Actividad de Banca Central</t>
  </si>
  <si>
    <t>AE106</t>
  </si>
  <si>
    <t>Actividad de otros tipos de intermediación monetaria</t>
  </si>
  <si>
    <t>AE107</t>
  </si>
  <si>
    <t>Actividades de sociedades de cartera, fondos y sociedades de inversión y otras actividades de servicios financieros</t>
  </si>
  <si>
    <t>6420 6430 6491 6492 6499</t>
  </si>
  <si>
    <t>AE108</t>
  </si>
  <si>
    <t>Actividad de seguros, reaseguros y fondos de pensiones, excepto los planes de seguridad social de afiliación obligatoria</t>
  </si>
  <si>
    <t>6511 6512 6520 6530</t>
  </si>
  <si>
    <t>AE109</t>
  </si>
  <si>
    <t>Actividades auxiliares de servicios financieros, seguros y fondos de pensiones</t>
  </si>
  <si>
    <t>6611 6612 6619 6621 6622 6629 6630</t>
  </si>
  <si>
    <t>AE110</t>
  </si>
  <si>
    <t>L</t>
  </si>
  <si>
    <t>Actividades inmobiliarias</t>
  </si>
  <si>
    <t>Actividades de alquiler de vivienda y otros servicios  inmobiliarios</t>
  </si>
  <si>
    <t>6810 6820</t>
  </si>
  <si>
    <t>M</t>
  </si>
  <si>
    <t>Actividades profesionales, científicas y técnicas</t>
  </si>
  <si>
    <t>Actividades jurídicas</t>
  </si>
  <si>
    <t>AE112</t>
  </si>
  <si>
    <t>Actividades de contabilidad, teneduría de libros, consultoría fiscal y otras actividades contables</t>
  </si>
  <si>
    <t>AE113</t>
  </si>
  <si>
    <t>Actividades de consultoría en gestión financiera, recursos humanos, mercadeo, oficinas principales y afines</t>
  </si>
  <si>
    <t>7010 7020</t>
  </si>
  <si>
    <t>AE114</t>
  </si>
  <si>
    <t>Actividades de arquitectura e ingeniería; ensayos y análisis técnicos</t>
  </si>
  <si>
    <t>7110 7120</t>
  </si>
  <si>
    <t>AE115</t>
  </si>
  <si>
    <t>Actividades de investigación científica y desarrollo</t>
  </si>
  <si>
    <t>7210 7220</t>
  </si>
  <si>
    <t>Publicidad y estudios de mercado</t>
  </si>
  <si>
    <t>7310 7320</t>
  </si>
  <si>
    <t>AE117</t>
  </si>
  <si>
    <t>Otras actividades profesionales, científicas y técnicas</t>
  </si>
  <si>
    <t>7410 7420 7490</t>
  </si>
  <si>
    <t>AE118</t>
  </si>
  <si>
    <t>Actividades veterinarias</t>
  </si>
  <si>
    <t>AE119</t>
  </si>
  <si>
    <t>N</t>
  </si>
  <si>
    <t>Actividades de servicios administrativos y de apoyo</t>
  </si>
  <si>
    <t>Actividades de alquiler y arrendamiento de vehículos automotores</t>
  </si>
  <si>
    <t>AE120</t>
  </si>
  <si>
    <t>Actividades de alquiler y arrendamiento de efectos personales y enseres domésticos</t>
  </si>
  <si>
    <t>7721 7722 7729</t>
  </si>
  <si>
    <t>AE121</t>
  </si>
  <si>
    <t>Actividades de alquiler y arrendamiento de  otros activos tangibles e intangibles no financieros</t>
  </si>
  <si>
    <t>AE122</t>
  </si>
  <si>
    <t>Actividades de arrendamiento de propiedad intelectual y productos similares, excepto obras protegidas por derechos de autor</t>
  </si>
  <si>
    <t>AE123</t>
  </si>
  <si>
    <t>Actividades de empleo</t>
  </si>
  <si>
    <t>7810 7820 7830</t>
  </si>
  <si>
    <t>AE124</t>
  </si>
  <si>
    <t>Actividades de agencias de viajes, operadores turísticos, servicios de reservas y actividades conexas</t>
  </si>
  <si>
    <t>7911 7912 7990</t>
  </si>
  <si>
    <t>AE125</t>
  </si>
  <si>
    <t>Actividades de seguridad e investigación</t>
  </si>
  <si>
    <t>8010 8020 8030</t>
  </si>
  <si>
    <t>AE126</t>
  </si>
  <si>
    <t>Actividades limpieza  general  de edificios y de paisajismo</t>
  </si>
  <si>
    <t>8110 8121 8129 8130</t>
  </si>
  <si>
    <t>AE127</t>
  </si>
  <si>
    <t>Actividades administrativas y de apoyo de oficina y otras actividades de apoyo a las empresas</t>
  </si>
  <si>
    <t>8211 8219 8220 8230 8291 8292 8299</t>
  </si>
  <si>
    <t>AE128</t>
  </si>
  <si>
    <t>O</t>
  </si>
  <si>
    <t>Administración pública y defensa; planes de seguridad social de afiliación obligatoria</t>
  </si>
  <si>
    <t>Administración del estado y aplicación de la política económica y social de la comunidad</t>
  </si>
  <si>
    <t>8411 8412 8413</t>
  </si>
  <si>
    <t>AE129</t>
  </si>
  <si>
    <t>Prestación de servicios a la comunidad en general</t>
  </si>
  <si>
    <t>8421 8422 8423</t>
  </si>
  <si>
    <t>AE130</t>
  </si>
  <si>
    <t>Actividades de planes de seguridad social de afiliación obligatoria</t>
  </si>
  <si>
    <t>AE131</t>
  </si>
  <si>
    <t>P</t>
  </si>
  <si>
    <t>Enseñanza</t>
  </si>
  <si>
    <t>8510 8521 8522 8530 8541 8542 8549 8550</t>
  </si>
  <si>
    <t>Q</t>
  </si>
  <si>
    <t>Actividades de atención de la salud humana y de asistencia social</t>
  </si>
  <si>
    <t>8610 8620 8690 8710 8720 8730 8790 8810 8890 8891 8892 8893 8894 8895 8896 8897 8898 8899</t>
  </si>
  <si>
    <t>R</t>
  </si>
  <si>
    <t>Actividades artísticas, de entretenimiento y recreativas</t>
  </si>
  <si>
    <t>Actividades creativas, artisticas y de entretenimiento</t>
  </si>
  <si>
    <t>AE134</t>
  </si>
  <si>
    <t>Actividades de bibliotecas, archivos y museos y otras actividades culturales</t>
  </si>
  <si>
    <t>9101 9102 9103</t>
  </si>
  <si>
    <t>AE135</t>
  </si>
  <si>
    <t>Actividades de juegos de azar y apuestas</t>
  </si>
  <si>
    <t>AE136</t>
  </si>
  <si>
    <t>Actividades deportivas, de esparcimiento y recreativas</t>
  </si>
  <si>
    <t>9311 9312 9319 9321 9329</t>
  </si>
  <si>
    <t>AE137</t>
  </si>
  <si>
    <t>S</t>
  </si>
  <si>
    <t>Otras actividades de servicios</t>
  </si>
  <si>
    <t>Actividades de asociaciones</t>
  </si>
  <si>
    <t>9411 9412 9420 9491 9492 9493 9494 9495 9496 9497 9498 9499</t>
  </si>
  <si>
    <t>Reparación de computadoras, efectos personales y enseres domésticos</t>
  </si>
  <si>
    <t>9511 9512 9521 9522 9523 9524 9529</t>
  </si>
  <si>
    <t>AE139</t>
  </si>
  <si>
    <t>Actividades de lavado y secado limpieza de prendas de tela y de piel</t>
  </si>
  <si>
    <t>AE140</t>
  </si>
  <si>
    <t>Actividades de peluquería y otros tratamientos de belleza</t>
  </si>
  <si>
    <t>AE141</t>
  </si>
  <si>
    <t>Actividades de funerales y actividades conexas</t>
  </si>
  <si>
    <t>AE142</t>
  </si>
  <si>
    <t>Otras actividades de servicios n.c.p.</t>
  </si>
  <si>
    <t>AE143</t>
  </si>
  <si>
    <t>T</t>
  </si>
  <si>
    <t>Actividades de los hogares en calidad de empleadores de personal doméstico</t>
  </si>
  <si>
    <t>AE144</t>
  </si>
  <si>
    <t>Protección de aire y del clima</t>
  </si>
  <si>
    <t xml:space="preserve">Gasto corriente </t>
  </si>
  <si>
    <t>Prevención de la contaminación atmosférica por modificación de procesos</t>
  </si>
  <si>
    <t>Gasto capital A</t>
  </si>
  <si>
    <t>Gasto capital B</t>
  </si>
  <si>
    <t>Tratamiento de los gases de escape y el aire de ventilación</t>
  </si>
  <si>
    <t>Medición, control y análisis (incluye inventarios de emisiones)</t>
  </si>
  <si>
    <t>Otras actividades (favor especificar)</t>
  </si>
  <si>
    <t>Gestión de las aguas residuales</t>
  </si>
  <si>
    <t>Prevención de la contaminación por modificación de procesos</t>
  </si>
  <si>
    <t>Redes de saneamiento (incluye pago por servicios de alcantarillado y limpieza de tanque séptico)</t>
  </si>
  <si>
    <t>Tratamiento de las aguas residuales</t>
  </si>
  <si>
    <t>Tratamiento de las aguas de refrigeración</t>
  </si>
  <si>
    <t>Medición, control, y análisis (incluye estudios de laboratorio de contaminantes al agua)</t>
  </si>
  <si>
    <t>Gestión de residuos</t>
  </si>
  <si>
    <t>Prevención de la generación de residuos por modificación de procesos</t>
  </si>
  <si>
    <t>Recogida y transporte de desechos</t>
  </si>
  <si>
    <t>Tratamiento y eliminación de residuos peligrosos</t>
  </si>
  <si>
    <t>Tratamiento y eliminación de residuos no peligrosos</t>
  </si>
  <si>
    <t>Medición, control, y análisis</t>
  </si>
  <si>
    <t>Protección y descontaminación de suelos y aguas subterráneas y superficiales</t>
  </si>
  <si>
    <t>Prevención de la infiltración de contaminantes</t>
  </si>
  <si>
    <t>Limpieza de suelos y masas de agua</t>
  </si>
  <si>
    <t>Protección de suelos contra la erosión y otros tipos de degradación física</t>
  </si>
  <si>
    <t>Prevención de la salinización del suelo y su descontaminación</t>
  </si>
  <si>
    <t>Medición, control y análisis</t>
  </si>
  <si>
    <t>Control del ruido y las vibraciones (excluida la protección en el lugar de trabajo)</t>
  </si>
  <si>
    <t>Modificaciones preventivas en origen (tráfico terrestre, aéreo, industrial u otro)</t>
  </si>
  <si>
    <t>Construcción de dispositivos antirruido y antivibraciones</t>
  </si>
  <si>
    <t>Protección de los paisajes y la biodiversidad</t>
  </si>
  <si>
    <t>Protección y recuperación de las especies y el hábitat</t>
  </si>
  <si>
    <t>Protección de paisajes naturales y seminaturales</t>
  </si>
  <si>
    <t>Protección contra las radiaciones (excluida la seguridad exterior)</t>
  </si>
  <si>
    <t>Protección de los entornos</t>
  </si>
  <si>
    <t>Transporte y tratamiento de residuos con alto índice de radiactividad</t>
  </si>
  <si>
    <t>Investigación y desarrollo para la protección ambiental</t>
  </si>
  <si>
    <t>Actividades de investigación vinculadas al medio ambiente (Incluye estudios de impacto ambiental)</t>
  </si>
  <si>
    <t>Otras actividades de protección ambiental</t>
  </si>
  <si>
    <t>Administración y gestión del medio ambiente</t>
  </si>
  <si>
    <t>Educación, formación e información</t>
  </si>
  <si>
    <t>Actividades que no pueden clasificarse en otra partida</t>
  </si>
  <si>
    <t>Personal permanente remunerado</t>
  </si>
  <si>
    <t>Personal proporcionado por empresas de servicio de personal</t>
  </si>
  <si>
    <t>Otras actividades</t>
  </si>
  <si>
    <t xml:space="preserve">Comercio </t>
  </si>
  <si>
    <t>Servicios</t>
  </si>
  <si>
    <t>Suministro de electricidad y agua</t>
  </si>
  <si>
    <t>Manufactura</t>
  </si>
  <si>
    <t>Total</t>
  </si>
  <si>
    <t>AE084-AE085</t>
  </si>
  <si>
    <t>5.1</t>
  </si>
  <si>
    <t>Especializadas en GPA</t>
  </si>
  <si>
    <t>Descargo de Responsabilidad</t>
  </si>
  <si>
    <t>Este trabajo es parte de un proceso activo de mejora continua para la compilación de Cuentas Ambientales. Por lo tanto, no es una versión final o definitiva. El Banco Central de Costa Rica (BCCR) agradecerá sugerencias, comentarios y el suministro de información complementaria y actualizada, que ayuden a mejorar las futuras versiones de la cuenta.</t>
  </si>
  <si>
    <t>Clase</t>
  </si>
  <si>
    <t>Descripción</t>
  </si>
  <si>
    <t>La protección del aire ambiente y del clima abarca las medidas y actividades encaminadas a la reducción de las emisiones y concentraciones contaminantes en la atmósfera, así como las medidas y actividades cuyo propósito es el control de las emisiones de gases de efecto invernadero y de los gases que afectan la capa de ozono de la estratósfera. Se excluyen las medidas tomadas por razones de ahorro de costos (por ejemplo, ahorro de energía).</t>
  </si>
  <si>
    <t>Actividades encaminadas a supervisar las concentraciones de contaminantes en los gases de escape, en la calidad del aire y demás. Se incluyen los servicios que miden los gases de escape de los vehículos y de los sistemas de calefacción, el monitoreo relacionado con la capa de ozono, los gases de efecto invernadero y el cambio climático. Las estaciones meteorológicas no están excluidas.</t>
  </si>
  <si>
    <t>Todas las demás actividades y mediciones cuyo propósito es la protección del aire ambiente y del clima. Esto incluye las actividades específicas de regulación, administración, gestión, capacitación, información y educación para la Clasificación de Actividades de Protección Ambiental (CAPA 1), siempre que estas se puedan separar de otras actividades relacionadas del mismo tipo y de actividades similares relacionadas con otros tipos de protección ambiental.</t>
  </si>
  <si>
    <t xml:space="preserve">Por «tratamiento de aguas residuales» se entiende todo proceso capaz de hacer que las aguas residuales cumplan las normas medioambientales aplicables u otro tipo de normas de calidad. </t>
  </si>
  <si>
    <t>Por «tratamiento de las aguas de refrigeración» se entiende una serie de procesos utilizados para tratar las aguas de refrigeración de forma que cumplan las normas medioambientales antes de verterlas en el medio ambiente. El agua de refrigeración se utiliza para eliminar el calor. Los medios, métodos e instalaciones utilizados pueden ser: enfriamiento por aire (más caro que el enfriamiento con agua), torres de refrigeración (en la medida en que son necesarias para reducir la contaminación y no vienen impuestas por necesidades técnicas), circuitos de refrigeración para procesar el agua de las plantas industriales y para condensar el vapor liberado, equipo para mejorar la dispersión del agua de refrigeración en el punto de descarga, circuitos de refrigeración cerrados (más caros), circuitos para utilizar agua de enfriamiento para calefacción (más caros).</t>
  </si>
  <si>
    <t>Se trata de aquellas actividades cuyo objetivo es controlar la concentración de sustancias contaminantes en las aguas residuales y la calidad de las aguas superficiales interiores y de las aguas marinas en los puntos de descarga de las aguas residuales (análisis y medición de sustancias contaminantes, etc.).</t>
  </si>
  <si>
    <t>Se trata de todas las demás actividades y medidas cuyo objetivo es la gestión de las aguas residuales. Se incluyen aquí las actividades normativas, administrativas, de gestión, formación, información y educación específicas de la CEPA 2, siempre que puedan distinguirse de otras actividades pertenecientes a la misma clase y de actividades similares pertenecientes a otras clases de protección medioambiental.</t>
  </si>
  <si>
    <t xml:space="preserve">La recogida y el transporte de residuos se definen como la recogida de residuos, ya sea a cargo de los servicios municipales o instituciones similares o por parte de empresas públicas o privadas, y su transporte hasta el lugar en que serán tratados o eliminados. </t>
  </si>
  <si>
    <t>Se trata de aquellas actividades y medidas cuyo objetivo es controlar y medir la generación y almacenamiento de residuos, su toxicidad, etc.</t>
  </si>
  <si>
    <t>Se trata de todas las demás actividades y medidas cuyo objetivo es la gestión de residuos. Se incluyen aquí las actividades administrativas, de gestión, formación, información y educación específicas de esta clase, siempre que puedan distinguirse de otras actividades pertenecientes a la misma clase y de actividades similares pertenecientes a otras clases de protección medioambiental.</t>
  </si>
  <si>
    <t>Se trata de aquellas actividades y medidas cuyo objetivo es reducir o eliminar las sustancias contaminantes que pueden infiltrarse en el suelo, en las aguas subterráneas o derramarse en las aguas superficiales. Se incluyen aquí las actividades relacionadas con el impermeabilizado de suelos o plantas industriales, la instalación de sistemas de captación para derrames o fugas contaminantes, el refuerzo de las instalaciones de almacenamiento y el transporte de productos contaminantes.</t>
  </si>
  <si>
    <t>Se trata de aquellas actividades y medidas cuyo objetivo es controlar y medir la calidad y la contaminación de los suelos, las aguas subterráneas y las aguas superficiales, medir el grado de erosión y salinización de los suelos, etc. Se incluye aquí el funcionamiento de sistemas de control, inventarios de «puntos negros», mapas y bases de datos sobre la calidad de aguas subterráneas y aguas superficiales, la contaminación del suelo, la erosión y la salinidad, etc.</t>
  </si>
  <si>
    <t>Se trata de todas las demás actividades y medidas cuyo objetivo es la protección y descontaminación de suelos, aguas subterráneas y aguas superficiales. Se incluyen aquí las actividades administrativas, de gestión, formación, información y educación específicas de esta clase, siempre que puedan distinguirse de otras actividades pertenecientes a la misma clase y de actividades similares pertenecientes a otras clases de protección medioambiental.</t>
  </si>
  <si>
    <t>Aquellas medidas y actividades cuyo objetivo es el control, reducción y eliminación de ruidos y vibraciones causados por la actividad industrial y el transporte. Se incluyen las actividades para reducir el ruido causado por el vecindario (insonorización de salas de baile, etc.), así como las actividades para reducir el ruido en lugares frecuentados por el público (piscinas, etc.), en escuelas, etc. Se excluye la reducción del ruido y las vibraciones en relación con la protección en el lugar de trabajo.</t>
  </si>
  <si>
    <t>Se trata de aquellas actividades y medidas cuyo objetivo es reducir el ruido y las vibraciones causados por las instalaciones industriales o por los motores, sistemas de escape y frenos de aviones y barcos, así como el nivel de ruido causado por el rozamiento de los neumáticos con la calzada o de las ruedas con los raíles. Se incluye la adaptación de equipos, vehículos para hacerlos menos ruidosos: insonorización del capó, de los frenos, de los sistemas de escape, etc. También se incluyen las modificaciones de plantas industriales, cimientos especialmente diseñados para absorber las vibraciones, los gastos adicionales que supone reagrupar edificios y/o instalaciones para reducir el ruido, instalaciones especiales en la construcción o reconstrucción de edificios, equipos y maquinaria diseñados o fabricados con un nivel bajo de ruido o vibraciones, antorchas y quemadores con bajo nivel de ruido, etc.</t>
  </si>
  <si>
    <t>Se trata de aquellas actividades y medidas cuyo objetivo es la instalación y gestión de dispositivos antirruido (pantallas, terraplenes o setos). Dichas actividades y medidas pueden consistir en cubrir secciones de autopistas o vías ferroviarias urbanas. Por lo que se refiere al ruido causado por la industria y el vecindario, también consisten en instalaciones añadidas, cubiertas e insonorización de maquinaria y conducciones, sistemas de regulación de combustible y absorción sonora, pantallas y barreras antirruido, insonorización de edificios, ventanas de protección contra el ruido, etc., para limitar la percepción del ruido.</t>
  </si>
  <si>
    <t>Se trata de aquellas actividades y medidas cuyo objetivo es controlar el nivel de ruido y vibraciones: instalación y funcionamiento de estaciones fijas de medición y control o equipos móviles en áreas urbanas, redes de observación, etc.</t>
  </si>
  <si>
    <t>Se incluyen aquí las actividades de medición, control y análisis no clasificadas en partidas anteriores. En principio, no están incluidos aquí los inventarios de la fauna y la flora, ya que se clasifican como protección de las especies.</t>
  </si>
  <si>
    <t>Se trata de todas las demás actividades y medidas cuyo objetivo es proteger la biodiversidad y los paisajes. Se incluyen aquí las actividades administrativas, de formación, información y educación específicas de esta área, siempre que puedan distinguirse de otras actividades pertenecientes a la misma área y de actividades similares pertenecientes a otras clases de protección medioambiental.</t>
  </si>
  <si>
    <t>La protección de los entornos comprende las actividades y medidas emprendidas para proteger los entornos de la radiación. Puede consistir en medidas de protección como el blindaje, la creación de zonas de seguridad, etc.</t>
  </si>
  <si>
    <t>Se trata de actividades destinadas a medir, controlar y analizar la radiactividad ambiental y la radiactividad debida a residuos con alto índice de radiactividad, mediante equipos, instalaciones e instrumentos específicos.</t>
  </si>
  <si>
    <t>Se trata de todas las demás actividades y medidas cuyo objetivo es proteger el entorno contra la radiación, así como el transporte y el tratamiento de residuos con alto índice de radiactividad. Se incluyen aquí las actividades de gestión, formación, información y educación específicas de este ámbito, siempre que puedan distinguirse de otras actividades pertenecientes a la misma clase y de actividades similares pertenecientes a otras clases de protección medioambiental.</t>
  </si>
  <si>
    <t>En otras actividades de protección del medio ambiente se incluyen todas las actividades de protección medioambiental de la administración y gestión del medio ambiente, o actividades de formación o aprendizaje orientadas específicamente a la protección medioambiental de información al público, cuando no están clasificadas en otra parte en la CEPA. Asimismo, se incluyen las actividades que generan gastos no desglosables como las actividades no clasificadas en otra parte.</t>
  </si>
  <si>
    <t>Actividades destinadas a impartir formación o educación medioambiental general y a difundir información sobre medio ambiente. Se incluyen los programas de enseñanza secundaria, los títulos universitarios o los cursos específicos destinados a la formación en materia de protección medioambiental. Asimismo, se incluyen actividades como la elaboración de informes medioambientales, comunicaciones sobre medio ambiente, etc.</t>
  </si>
  <si>
    <t>Comprende todas aquellas actividades de protección del medio ambiente que no pueden clasificarse en otras partidas de la clasificación.</t>
  </si>
  <si>
    <t>Clasificación de las actividades económicas según la Clasificación Industrial Internacional Uniforme (CIIU) revisión 4.</t>
  </si>
  <si>
    <t>Clasificación Industrial Internacional Uniforme</t>
  </si>
  <si>
    <t>Cód_sección</t>
  </si>
  <si>
    <t>Sección</t>
  </si>
  <si>
    <t>CIIU (4 dig)</t>
  </si>
  <si>
    <t>Cód_AE</t>
  </si>
  <si>
    <t>0111</t>
  </si>
  <si>
    <t>0112</t>
  </si>
  <si>
    <t>0113</t>
  </si>
  <si>
    <t>0114</t>
  </si>
  <si>
    <t>0119</t>
  </si>
  <si>
    <t>0119 0230</t>
  </si>
  <si>
    <t>0122</t>
  </si>
  <si>
    <t>0126</t>
  </si>
  <si>
    <t>0127</t>
  </si>
  <si>
    <t>0113 0121 0122 0123 0124 0125 0126</t>
  </si>
  <si>
    <t>0115 0116 0119 0127 0128 0129</t>
  </si>
  <si>
    <t>0130</t>
  </si>
  <si>
    <t>0141</t>
  </si>
  <si>
    <t>0145</t>
  </si>
  <si>
    <t>0146</t>
  </si>
  <si>
    <t>0141 0142 0143 0144 0146 0149 0150</t>
  </si>
  <si>
    <t>0161 0162 0163 0164</t>
  </si>
  <si>
    <t>0170 0210 0220 0230 0240</t>
  </si>
  <si>
    <t>0311 0312</t>
  </si>
  <si>
    <t>0321 0322</t>
  </si>
  <si>
    <t>0810</t>
  </si>
  <si>
    <t>0893</t>
  </si>
  <si>
    <t>0510 0520 0610 0620 0710 0721 0729 0891 0892 0899 0910 0990</t>
  </si>
  <si>
    <t>AE033 / AE034</t>
  </si>
  <si>
    <t>Elaboración y conservación de carne y embutidos de aves / Elaboración y conservación de carne y embutidos de ganado vacuno y porcino y otros tipos de carne</t>
  </si>
  <si>
    <t>AE040 / AE044</t>
  </si>
  <si>
    <t>Elaboración de productos de molinería, excepto arroz, y almidones y productos elaborados del almidón / Elaboración de macarrones, fideos y productos farináceos análogos</t>
  </si>
  <si>
    <t>AE049 / AE050 / AE051</t>
  </si>
  <si>
    <t>Destilación, rectificación, mezcla de bebidas alcohólicas y vinos / Elaboración de bebidas malteadas, de malta, bebidas no alcohólicas, aguas minerales, y otras aguas embotelladas / Elaboración de productos de tabaco</t>
  </si>
  <si>
    <t>AE059 / AE060 / AE064</t>
  </si>
  <si>
    <t>Fabricación de los productos de la refinación del petróleo y de coque / Fabricación de sustancias químicas básicas, abonos, compuestos de nitrógeno, pesticidas y otros productos químicos de uso agropecuario / Fabricación de otros productos químicos n.c.p. y de fibras manufacturadas</t>
  </si>
  <si>
    <t>AE061 / AE067</t>
  </si>
  <si>
    <t>Fabricación de plásticos y de caucho sintético en formas primarias / Fabricación de productos de plástico</t>
  </si>
  <si>
    <t>AE076 / AE077</t>
  </si>
  <si>
    <t>Fabricación de vehículos automotores, remolques y semirremolques / Fabricación de otros tipos de equipos de transporte</t>
  </si>
  <si>
    <t>Suministro de electricidad, gas, vapor y aire acondicionado</t>
  </si>
  <si>
    <t>AE086M</t>
  </si>
  <si>
    <t>AE086NM</t>
  </si>
  <si>
    <t>AE086UF</t>
  </si>
  <si>
    <t>AE087M</t>
  </si>
  <si>
    <t>AE087NM</t>
  </si>
  <si>
    <t>AE087UF</t>
  </si>
  <si>
    <t>AE088M</t>
  </si>
  <si>
    <t>AE088UF</t>
  </si>
  <si>
    <t>AE089M</t>
  </si>
  <si>
    <t>AE089UF</t>
  </si>
  <si>
    <t>AE111M</t>
  </si>
  <si>
    <t>AE111UF</t>
  </si>
  <si>
    <t>AE116M</t>
  </si>
  <si>
    <t>AE116NM</t>
  </si>
  <si>
    <t>AE116UF</t>
  </si>
  <si>
    <t>AE132M</t>
  </si>
  <si>
    <t>AE132NM</t>
  </si>
  <si>
    <t>AE133M</t>
  </si>
  <si>
    <t>AE133NM</t>
  </si>
  <si>
    <t>AE138M</t>
  </si>
  <si>
    <t>AE138NM</t>
  </si>
  <si>
    <t>Actividades de los hogares como empleadores; actividades no diferenciadas de los hogares como productores de bienes y servicios para uso propio</t>
  </si>
  <si>
    <t>Actividad Económica</t>
  </si>
  <si>
    <t>Agrupación GPA</t>
  </si>
  <si>
    <t>Notas:
1/ No incluidas en los resultados de esta publicación</t>
  </si>
  <si>
    <t>Código CAPA</t>
  </si>
  <si>
    <t>Descripción CAPA</t>
  </si>
  <si>
    <t>1.1</t>
  </si>
  <si>
    <t>Prevención de la contaminación mediante modificaciones de los procesos</t>
  </si>
  <si>
    <t>1.2</t>
  </si>
  <si>
    <t xml:space="preserve">Las actividades cuyo objeto es la instalación, el mantenimiento o la operación de los equipos de fin de tubo para la eliminación y reducción de las emisiones de partículas, así como de otras sustancias contaminantes, ya sea por el uso (combustión) de los combustibles o de procesos tales como filtros, equipos de extracción de polvo, convertidores catalíticos, poscombustión y otras técnicas. También se incluyen las actividades cuyo propósito es aumentar la dispersión de gases para reducir la concentración de los contaminantes en el aire ambiente.
Los gases de escape son emisiones al aire ambiente, por lo general a través de tubos de escape, chimeneas o tubos para escape de los humos, debido a la combustión de combustibles fósiles. El aire de ventilación proviene de sistemas de aire acondicionado de los establecimientos industriales.
II.1.1.2.1 Para la protección del aire ambiente.
II.1.1.2.2 Para la protección del clima y de la capa de ozono </t>
  </si>
  <si>
    <t>1.3</t>
  </si>
  <si>
    <t>Medición, control, laboratorios y similares</t>
  </si>
  <si>
    <t>1.4</t>
  </si>
  <si>
    <t>Otras actividades de protección del aire ambiente y del clima</t>
  </si>
  <si>
    <t>Gestión de aguas residuales</t>
  </si>
  <si>
    <t>La gestión de las aguas residuales comprende aquellas actividades y medidas cuyo objetivo es prevenir la contaminación de las aguas superficiales reduciendo la descarga de aguas residuales en las aguas superficiales interiores y en las aguas marinas. Se incluyen aquí la recogida y el tratamiento de aguas residuales, así como las actividades normativas y de control. También se incluyen las fosas sépticas.
Se excluyen aquellas acciones y actividades cuyo objetivo es proteger las aguas subterráneas frente a la infiltración de contaminantes, así como la limpieza de masas de agua ya contaminadas (véase la clase CEPA 4).
Las aguas residuales se definen como aquellas que han dejado de tener valor inmediato para el fin para el que se utilizaron o para el propósito para el que se produjeron, debido a su calidad, cantidad o el momento en que estén disponibles</t>
  </si>
  <si>
    <t>2.1</t>
  </si>
  <si>
    <t>Se incluyen aquí las actividades y medidas cuyo objetivo es reducir la producción de sustancias contaminantes de las aguas superficiales y la generación de aguas residuales, por modificación de procesos en relación con:
-	procesos de producción y otras tecnologías más limpias y más eficientes (tecnologías más limpias) 
-	el consumo o uso de productos «más limpios» (adaptados).
Tecnologías más limpias: Las actividades preventivas consisten en sustituir un proceso de producción existente por un nuevo proceso diseñado para reducir, durante la producción, la generación de sustancias contaminantes del agua o de aguas residuales. Se incluyen aquí la separación de redes, el tratamiento y la reutilización del agua usada en procesos de producción, etc.
Uso de productos más limpios: Las actividades preventivas consisten en modificar un proceso de producción existente de manera que se puedan sustituir materias primas, catalizadores etc. por productos que no contaminen el agua o la contaminen menos.</t>
  </si>
  <si>
    <t>2.2</t>
  </si>
  <si>
    <t>Redes de saneamiento</t>
  </si>
  <si>
    <t xml:space="preserve">Se incluyen aquí aquellas actividades cuyo objetivo es el funcionamiento de las redes de saneamiento, es decir la recogida y el transporte de aguas residuales de uno o más usuarios, así como de aguas pluviales, mediante redes de saneamiento, colectores, depósitos y otros medios de transporte (vehículos para aguas residuales, etc.), incluyendo su mantenimiento y reparación.
Las redes de saneamiento son sistemas de colectores, tuberías, conductos y bombas para evacuar todo tipo de aguas residuales (aguas pluviales, aguas residuales domésticas y de otro tipo). </t>
  </si>
  <si>
    <t>2.3</t>
  </si>
  <si>
    <t>2.4</t>
  </si>
  <si>
    <t>2.5</t>
  </si>
  <si>
    <t>Medición, control, análisis, etc.</t>
  </si>
  <si>
    <t>2.6</t>
  </si>
  <si>
    <t>Por «gestión de residuos» se entiende aquellas actividades y medidas cuyo objetivo es prevenir la generación de residuos y reducir sus efectos perjudiciales para el medio ambiente. Se incluyen aquí la recogida y tratamiento de residuos, incluyendo las actividades normativas y de control. También el reciclaje y el compostaje, la recogida y tratamiento de residuos con bajo índice de radiactividad, la limpieza viaria y la recogida de residuos urbanos.
Los residuos son materiales que no son productos primarios (es decir: productos fabricados para el mercado), que no son de utilidad para el que los ha generado para sus propios fines de producción, transformación o consumo y de los que se desea deshacer. Los residuos se pueden generar durante la obtención de materias primas, durante el procesamiento de materias primas para obtener productos semielaborados y elaborados, el consumo de productos elaborados o cualquier otra actividad humana. Se excluyen los residuos reciclados o reutilizados en el lugar en que se produjeron. También se excluyen los materiales residuales que se liberan directamente al medio acuático o al aire.
Los residuos peligrosos son residuos que, debido a su carácter tóxico, infeccioso, radiactivo, inflamable o de otro tipo fijado por la ley, suponen un riesgo considerable, real o potencial, para la salud humana o los organismos vivos. Por lo que se refiere a esta definición, la noción de «residuos peligrosos» comprende en cada país todos aquellos materiales y productos considerados peligrosos según la legislación vigente en dicho país. Se incluyen aquí los residuos con bajo índice de radiactividad, mientras que, por el contrario, se excluyen los otros tipos de residuos radiactivos (véase la CEPA 7). 
Los residuos con bajo índice de radiactividad son residuos que, por su bajo contenido en radionucleidos, no requieren protección para su manejo y transporte normales.
Tratamiento y eliminación de residuos: Por tratamiento de residuos se entiende cualquier proceso destinado a cambiar las cualidades físicas, químicas o biológicas o la composición de los residuos para neutralizarlos, hacer que no sean peligrosos, aumentar su seguridad en el transporte, posibilitar su recuperación o almacenamiento o reducir su volumen. Los residuos pueden recibir más de un proceso de tratamiento. 
Se incluyen aquí las actividades de compostaje y reciclaje con fines de protección del medio ambiente. A menudo el compostaje constituye un método de tratamiento de residuos y el compost resultante se proporciona de forma gratuita o a un precio muy bajo. Se excluye la fabricación de compost clasificada en la división 24 de la CIIU/NACE (Fabricación de abonos y compuestos nitrogenados fertilizantes).
En la división 37 de la CIIU/NACE se define el reciclaje como «El tratamiento de desechos y desperdicios (...), usados o no, y su conversión en materias primas secundarias. Generalmente, en términos económicos, al principio se trata de desechos y desperdicios, clasificados o no, pero siempre inapropiados para ser utilizados directamente en un proceso industrial, mientras que, al final del proceso, pueden ser utilizados para tratamientos posteriores y, por lo tanto, se les considera productos semielaborados. Se necesita para ello un proceso, ya sea de naturaleza mecánica o química». El principal objetivo de las actividades clasificadas en la división 37 de la CIIU/NACE es la fabricación de materias primas secundarias pero puede haber un importante número de actividades secundarias de gestión de residuos.</t>
  </si>
  <si>
    <t>3.1</t>
  </si>
  <si>
    <t>Se incluyen aquí aquellas actividades y medidas cuyo objetivo es eliminar o reducir la producción de residuos sólidos, por modificación de procesos en relación con:
-	procesos de producción y otras tecnologías más limpias y más eficientes (tecnologías más limpias), 
-	el consumo o uso de productos «más limpios» (adaptados).
Tecnologías más limpias: Las actividades preventivas consisten en sustituir un proceso de producción existente por un nuevo proceso diseñado para reducir la toxicidad o el volumen de los residuos generados durante el proceso de producción, incluyendo su separación y reprocesamiento.
Uso de productos más limpios: Las actividades preventivas consisten en modificar o adaptar los procesos de producción o las instalaciones de manera que se puedan sustituir materias primas, catalizadores etc. intermedios por nuevos productos «adaptados» que produzcan menos residuos o residuos menos peligrosos.</t>
  </si>
  <si>
    <t>3.2.</t>
  </si>
  <si>
    <t>3.3.</t>
  </si>
  <si>
    <t>El tratamiento de residuos peligrosos incluye los procesos de tratamiento físico/químico, tratamiento térmico, tratamiento biológico, acondicionamiento de residuos y cualquier otro método pertinente de tratamiento. La eliminación de residuos peligrosos incluye la descarga en vertedero, el confinamiento, la eliminación bajo tierra, el vertido en el mar y cualquier otro método pertinente de eliminación.
El confinamiento es la retención de material peligroso de tal forma que impide de manera efectiva su dispersión en el medio ambiente o se libera sólo a un nivel aceptable. Puede llevarse a cabo en áreas de confinación especialmente construidas al efecto.
La eliminación bajo tierra incluye el almacenamiento provisional o la eliminación final de residuos peligrosos bajo tierra, respetando determinados criterios geológicos y técnicos.</t>
  </si>
  <si>
    <t>3.4</t>
  </si>
  <si>
    <t>El tratamiento de residuos no peligrosos incluye los procesos de tratamiento físico/químico, incineración de residuos, tratamiento biológico y cualquier otro método de tratamiento (compostaje, reciclaje, etc.).
La eliminación de residuos no peligrosos incluye la descarga en vertedero, el vertido al mar y otros métodos de eliminación.</t>
  </si>
  <si>
    <t>3.5</t>
  </si>
  <si>
    <t>3.6</t>
  </si>
  <si>
    <t>Protección y descontaminación de suelos, aguas subterráneas y aguas superficiales</t>
  </si>
  <si>
    <t>Aquellas medidas y actividades cuyo objetivo es la prevención de la infiltración de contaminantes, la limpieza de suelos y masas de agua y la protección de suelos contra la erosión y otros tipos de degradación física y contra la salinización. Se incluye el control de la contaminación de los suelos y de las aguas subterráneas.
Se excluyen las actividades de gestión de aguas residuales (véase la CEPA 2), así como aquellas actividades cuyo objetivo es proteger la biodiversidad y los paisajes (CEPA 6).</t>
  </si>
  <si>
    <t>4.1</t>
  </si>
  <si>
    <t>4.2</t>
  </si>
  <si>
    <t>Se trata de los procesos cuyo objetivo es reducir la cantidad de materias contaminantes en los suelos y en las masas de agua, ya sea sobre el terreno o en instalaciones adecuadas. Se incluyen la descontaminación de suelos de antiguas plantas industriales, vertederos y demás puntos negros, el dragado de sustancias contaminantes de las masas de agua (ríos, lagos, estuarios, etc.), la descontaminación y limpieza de las aguas superficiales tras una contaminación accidental, p. ej., mediante la recogida de las sustancias contaminantes o mediante la aplicación de sustancias químicas, así como la limpieza de vertidos de hidrocarburos en tierra, aguas superficiales de interior y en el mar, incluidas las zonas costeras. Se excluyen el encalado de lagos y la oxigenación artificial de masas de agua (véase la CEPA 6). Se excluyen los servicios de protección civil.
Las actividades pueden consistir en medidas de separación, contención y recuperación de depósitos, extracción de barriles y contenedores enterrados, decantación y realmacenamiento, instalación de redes de drenaje de efluentes líquidos y gaseosos, lavado del suelo mediante desgasificación, bombeo de sustancias contaminantes, evacuación y tratamiento de suelo contaminado, métodos biotecnológicos de intervención que no afecten a la zona (utilización de enzimas, bacterias, etc.), técnicas de físico-químicas como la pervaporación y la extracción con fluidos supercríticos, la inyección de gases neutros o bases para impedir la fermentación interna, etc.</t>
  </si>
  <si>
    <t>4.3</t>
  </si>
  <si>
    <t>Se incluyen aquellas actividades y medidas cuyo objetivo es la protección de suelos contra la erosión y otros tipos de degradación física (compactación, incrustación, etc.). Pueden consistir en programas destinados a restaurar la capa vegetal protectora de los suelos, la construcción de muros contra la erosión, etc. Las medidas también pueden consistir en subvenciones para prácticas agrícolas y de pastoreo menos nocivas para los suelos y las masas de agua.
Se excluyen las actividades llevadas a cabo por motivos económicos (p. ej., producción agrícola o protección de las poblaciones contra las catástrofes naturales como los corrimientos de tierras).</t>
  </si>
  <si>
    <t>4.4</t>
  </si>
  <si>
    <t>Se trata de aquellas actividades y medidas cuyo objetivo es la prevención de la salinización del suelo y su descontaminación. Las acciones concretas dependerán de factores climáticos, geológicos y otros propios de cada país. Se incluyen aquí las acciones para aumentar el nivel de la capa freática, p. ej., a través de la infiltración de agua dulce para evitar la infiltración de agua marina en las aguas subterráneas, para descender el nivel de la capa freática (cuando las aguas subterráneas tienen un elevado nivel de sales), mediante programas de regeneración vegetal a largo plazo, cambios en las prácticas de irrigación, etc.
Se excluyen medidas que tienen una finalidad económica (producción agrícola, ganar tierra al mar, etc.).</t>
  </si>
  <si>
    <t>4.5</t>
  </si>
  <si>
    <t>4.6</t>
  </si>
  <si>
    <t>Modificaciones preventivas en origen</t>
  </si>
  <si>
    <t>5.2</t>
  </si>
  <si>
    <t>5.3</t>
  </si>
  <si>
    <t>5.4</t>
  </si>
  <si>
    <t xml:space="preserve">Se trata de todas las demás actividades y medidas cuyo objetivo es reducir el ruido y las vibraciones. Se incluyen las actividades administrativas, de gestión,  información y educación específicas de esta clase. También se incluyen, siempre que se puedan distinguir, la gestión del tráfico con el fin de reducir el ruido, la introducción de restricciones horarias y geográficas para vehículos ruidosos, las desviaciones del tráfico para que fluya a distancia de las áreas residenciales, la creación de zonas peatonales, la creación de zonas tampón sin construcciones, la reestructuración de los distintos modos de transporte (mejora del transporte público, uso de bicicletas). Estas actividades cubren un campo potencialmente amplio de medidas administrativas que plantean graves problemas de identificación, ya  que están incorporadas a programas integrados de control del tráfico y planificación urbanística, lo que hace difícil distinguir qué parte de dichas medidas y gastos en esos programas tiene por objeto la reducción del ruido y las vibraciones, frente a los gastos relacionados con el control de la contaminación atmosférica, la mejora del entorno o la seguridad vial.
Además de las medidas normativas, otras medidas pueden consistir en: incentivos económicos para la producción y utilización de vehículos con un bajo nivel de ruido, programas de etiquetado o información para consumidores en los que se fomente el uso de vehículos con un bajo nivel de ruido y la adopción de un comportamiento tranquilo al volante. </t>
  </si>
  <si>
    <t>Por «protección de la biodiversidad y los paisajes» se entiende aquellas medidas y actividades cuyo objetivo es proteger y recuperar las especies animales y vegetales, los ecosistemas y los hábitats, así como los paisajes naturales y seminaturales. Puede ocurrir que, en la práctica, sea difícil distinguir entre la protección de la «biodiversidad» y la de los «paisajes». Por ejemplo, mantener o crear ciertos tipos de paisaje, biotopos, zonas ecológicas y temas similares (filas de setos, líneas de árboles para restablecer «pasillos naturales») es una actividad claramente relacionada con la preservación de la biodiversidad.
Se excluyen la protección y rehabilitación de monumentos históricos o la recuperación de paisajes con un elevado porcentaje de áreas construidas, el control de la maleza con fines agrícolas y la protección de los bosques frente a los incendios forestales cuando se hace por motivos predominantemente económicos. También se excluyen la creación y mantenimiento de espacios verdes a lo largo de las carreteras y las estructuras recreativas (p. ej., campos de golf y otras instalaciones deportivas). 
Normalmente, no habría que incluir las acciones y gastos relacionados con parques y jardines municipales, pero en algunos casos pueden guardar relación con la biodiversidad y, entonces, deberían incluirse estas actividades y gastos.</t>
  </si>
  <si>
    <t>6.1</t>
  </si>
  <si>
    <t>Se trata de aquellas actividades y medidas cuyo objetivo es la conservación, reintroducción o recuperación de especies animales y vegetales, así como la restauración, rehabilitación y reacondicionamiento de hábitats dañados con el fin de reforzar sus funciones naturales. Se incluyen aquí la conservación del patrimonio genético, la recolonización de ecosistemas destruidos y la promulgación de prohibiciones de explotación, comercio, etc., de determinadas especies animales y vegetales con el fin de protegerlas. También se incluyen los censos, inventarios, bases de datos, la creación de reservas o bancos de genes, la mejora de las infraestructuras lineales (p. ej., pasos subterráneos o puentes para animales en las autopistas o en las vías férreas), la alimentación de las crías, la gestión de reservas naturales especiales (áreas de conservación botánica…). Estas actividades incluyen el control de la fauna y la flora para mantener el equilibrio natural, con la introducción de especies depredadoras y el control de la fauna y flora exóticas que supongan una amenaza para la fauna, la flora y los hábitats autóctonos.
Las principales actividades son la gestión y el desarrollo de zonas protegidas, independientemente de su denominación. También se incluyen las actividades de restauración de masas de agua como hábitats acuáticos. Deben incluirse también las medidas relacionadas con parques y jardines municipales cuando tengan un objetivo claro de protección de la biodiversidad. Se incluye la adquisición de terrenos con el fin de proteger las especies y el hábitat.</t>
  </si>
  <si>
    <t>6.2</t>
  </si>
  <si>
    <t>Se trata de aquellas actividades y medidas cuyo objetivo es proteger los paisajes naturales y seminaturales para mantener y aumentar su valor estético y su papel es la preservación de la biodiversidad. Se incluyen aquí la preservación de objetos naturales protegidos por ley, los gastos realizados para recuperar minas y canteras abandonadas, renaturalizar las márgenes de los ríos, enterrar líneas eléctricas, mantener paisajes que son resultado de prácticas agrícolas tradicionales y se ven amenazados por las condiciones económicas imperantes, etc. Respecto a la agricultura, puede ocurrir que la fuente de datos disponibles sólo sea los programas de determinadas ayudas estatales concedidas a los agricultores. Se incluye la protección de los bosques frente a los incendios forestales con el fin de proteger el paisaje. 
Se excluyen las medidas tomadas para proteger monumentos históricos, las medidas para aumentar el valor estético con fines económicos (p. ej., reacondicionamiento paisajístico para aumentar el valor de la propiedad inmobiliaria) y la protección de paisajes predominantemente urbanos.</t>
  </si>
  <si>
    <t>6.3</t>
  </si>
  <si>
    <t>6.4</t>
  </si>
  <si>
    <t>Comprende las actividades y medidas destinadas a reducir o eliminar las consecuencias negativas de las radiaciones emitidas por cualquier fuente. Se incluye la manipulación, el transporte y tratamiento de residuos con alto índice de radiactividad, es decir, los residuos que, debido a su elevado contenido en radionucleidos, requieren blindaje durante las operaciones normales de manipulación y transporte.
Quedan excluidas las actividades y medidas relativas a la prevención de riesgos tecnológicos (por ejemplo, seguridad exterior de las centrales nucleares), así como las medidas de protección adoptadas en el lugar de trabajo. Tampoco se incluyen las actividades relacionadas con la recogida y tratamiento de residuos con bajo índice de radiactividad (véase CEPA 3).
Definición de residuos radioactivos: Cualquier material que contiene radionucleidos o está contaminado por radionucleidos en concentraciones o niveles de radioactividad superiores a las «cantidades exentas», establecidas por las autoridades competentes, y para las que no esté prevista utilización alguna. Los residuos radioactivos se producen en las centrales nucleares, en instalaciones asociadas del ciclo de combustibles nucleares o en otras utilizaciones de material radioactivo, por ejemplo, el uso de radionucleidos en los hospitales y centros de investigación. Otros residuos importantes son los procedentes de la extracción y triturado de uranio y del reprocesado del combustible.</t>
  </si>
  <si>
    <t>7.1</t>
  </si>
  <si>
    <t>7.2</t>
  </si>
  <si>
    <t>Cualquier proceso destinado al transporte, acondicionamiento, contención o eliminación subterránea de residuos con alto índice de radiactividad.
-	Recogida de residuos con alto índice de radiactividad, en general por parte de empresas especializadas, y su transporte al lugar de tratamiento, acondicionamiento, almacenamiento y eliminación.
-	El acondicionamiento de residuos con alto índice de radiactividad comprende las actividades de transformación de residuos con alto índice de radiactividad y su preparación para el transporte y/o almacenamiento, y/o eliminación. 
-	El confinamiento de residuos con alto índice de radiactividad consiste en retener los residuos radiactivos de forma que se evite su dispersión en el medio ambiente, o que se liberen en un nivel aceptable. El confinamiento se realiza en espacios especialmente acondicionados.
-	La eliminación subterránea de residuos con alto índice de radiactividad consiste en el almacenamiento temporal o en la eliminación final de residuos con alto índice de radiactividad en emplazamientos subterráneos que satisfacen criterios específicos de índole geológica y técnica.</t>
  </si>
  <si>
    <t>7.3</t>
  </si>
  <si>
    <t>7.4</t>
  </si>
  <si>
    <t>La investigación y desarrollo (I+D) comprende las actividades creativas emprendidas de manera sistemática con el fin de incrementar la base de conocimientos y la utilización de los mismos para diseñar nuevas aplicaciones (véase el manual Frascati, OCDE 1994) en el ámbito de la protección medioambiental.
Esta clase comprende todas las actividades y gasto de I+D que tienen por objeto la protección medioambiental: identificación y análisis de fuentes de contaminación, mecanismos de dispersión de contaminantes en el medio ambiente, así como sus efectos en los seres humanos, las especies y la biosfera. El presente epígrafe incluye la I+D para la prevención y eliminación de cualquier forma de contaminación, así como la I+D orientada a equipos e instrumentos de medición y análisis de la contaminación. Siempre que puedan separarse, todas las actividades de I+D, aunque se refieran a otra categoría específica, deberán clasificarse en la presente partida.
Se excluyen las actividades de I+D relacionadas con la gestión de recursos naturales.</t>
  </si>
  <si>
    <t>9.1</t>
  </si>
  <si>
    <t>Por administración y gestión del medio ambiente se entiende toda actividad identificable dirigida al apoyo general de las decisiones adoptadas en el contexto de las actividades de protección medioambiental, ya sea por parte de las administraciones públicas o por organizaciones no gubernamentales (ONG).
Administración, ordenamiento y similares: Las actividades identificables en el marco de las administraciones públicas y las instituciones sin fines de lucro al servicio de los hogares dirigidas a la regulación, administración del medio ambiente y respaldo de las decisiones adoptadas en el contexto de las actividades de protección medioambiental. Si es posible, estas actividades deberán asignarse a otras clases, en caso contrario, deberán incluirse en la presente partida de la clasificación.
Gestión del medio ambiente: Toda actividad empresarial identificable destinada a prestar apoyo general a las decisiones adoptadas en el contexto de las actividades de protección medioambiental. Incluye la preparación de declaraciones o solicitudes de permiso, la gestión medioambiental interna, los procesos de certificación medioambiental (ISO 14000, SIGMA), así como el recurso a los servicios de consultoría medioambiental. Se incluyen las actividades de unidades especializadas en consultoría, supervisión y análisis en materia de medio ambiente. Cuando sea posible, estas actividades deberán asignarse a otras clases CEPA.</t>
  </si>
  <si>
    <t>9.2</t>
  </si>
  <si>
    <t>9.3</t>
  </si>
  <si>
    <t>Actividades n.c.o.p.</t>
  </si>
  <si>
    <t>AE101-AE144</t>
  </si>
  <si>
    <t>AE082-AE083</t>
  </si>
  <si>
    <t>3.2</t>
  </si>
  <si>
    <t>3.3</t>
  </si>
  <si>
    <t>8.1</t>
  </si>
  <si>
    <t>8.2</t>
  </si>
  <si>
    <t xml:space="preserve">INDUSTRIAS      </t>
  </si>
  <si>
    <t>Costa Rica, 2018.</t>
  </si>
  <si>
    <t>Millones de colones corrientes</t>
  </si>
  <si>
    <t>Personal Ocupado</t>
  </si>
  <si>
    <t>Costa Rica, 2019.</t>
  </si>
  <si>
    <t>Costa Rica, 2020.</t>
  </si>
  <si>
    <t>Las actividades y medidas que tratan de eliminar o reducir la generación de contaminantes atmosféricos mediante modificaciones de los procesos son aquellas que:
-	usan procesos de producción y tecnologías menos contaminantes y más eficientes (tecnologías limpias), y
-	consumen o utilizan productos “limpios” (adaptados).
Tecnologías más limpias: Las actividades de prevención en este ámbito consisten en reemplazar un proceso de producción existente por otro nuevo, destinado a reducir la generación de contaminantes durante la producción, el almacenamiento o el transporte (por ejemplo, mejorar el aprovechamiento de los combustibles, la recuperación de solventes y la prevención de derrames y fugas mediante la mejora de la hermeticidad de los equipos, depósitos, vehículos y demás).
Productos más limpios: Las actividades de prevención en este ámbito consisten en modificar los productos mediante la sustitución de materias primas, energía, catalizadores y demás por otros insumos que no sean contaminantes o que sean menos contaminantes. También se apunta al tratamiento de materias primas antes del uso, a fin de hacerlas menos contaminantes (por ejemplo, la desulfuración del combustible).
Los gastos considerados en este rubro también incluyen el costo adicional de la utilización de productos limpios (combustibles con bajo contenido de azufre, gasolina sin plomo, vehículos limpios y otros).
1.1.1 Para la protección del aire ambiente
1.1.2 Para la protección del clima y de la capa de ozono</t>
  </si>
  <si>
    <t>Clasificación propuesta según el marco central del Sistema de Contabilidad Ambiental y Económica.</t>
  </si>
  <si>
    <t xml:space="preserve"> CIIU 0111- 0322</t>
  </si>
  <si>
    <t xml:space="preserve">  CIIU 1010-3290</t>
  </si>
  <si>
    <t xml:space="preserve">  CIIU 3510-3900</t>
  </si>
  <si>
    <t xml:space="preserve">  CIIU 3700-3900</t>
  </si>
  <si>
    <t xml:space="preserve"> CIIU 4100-4390</t>
  </si>
  <si>
    <t xml:space="preserve">  CIIU 4510-4520</t>
  </si>
  <si>
    <t xml:space="preserve">  CIIU 4911-5320</t>
  </si>
  <si>
    <t xml:space="preserve"> CIIU 5510-9700</t>
  </si>
  <si>
    <t xml:space="preserve">Protection of ambient air and climate </t>
  </si>
  <si>
    <t>Prevention of pollution through in-process modifications</t>
  </si>
  <si>
    <t>Treatment of exhaust gases and ventilation air</t>
  </si>
  <si>
    <t>Monitoring and measurement and similar</t>
  </si>
  <si>
    <t>Other activities</t>
  </si>
  <si>
    <t xml:space="preserve">Other activities of protection of ambient air and climate </t>
  </si>
  <si>
    <t>Wastewater management</t>
  </si>
  <si>
    <t>Sewerage networks</t>
  </si>
  <si>
    <t>Wastewater treatment</t>
  </si>
  <si>
    <t>Treatment of cooling water</t>
  </si>
  <si>
    <t>Waste Management</t>
  </si>
  <si>
    <t>Collection and transport</t>
  </si>
  <si>
    <t>Treatment and disposal of hazardous waste</t>
  </si>
  <si>
    <t>Treatment and disposal of non-hazardous waste</t>
  </si>
  <si>
    <t xml:space="preserve">Protection and remediation of soil and water </t>
  </si>
  <si>
    <t>Prevention of pollutant infiltration</t>
  </si>
  <si>
    <t>Cleaning up of soil and water bodies</t>
  </si>
  <si>
    <t>Protection from erosion and other degradation of soil and wáter</t>
  </si>
  <si>
    <t>Prevention and remediation of soil and groundwater salinity</t>
  </si>
  <si>
    <t>Noise and vibration abatement</t>
  </si>
  <si>
    <t>Preventive in-process modifications at the source</t>
  </si>
  <si>
    <t>Construction of anti-noise/anti-vibration facilities</t>
  </si>
  <si>
    <t>Protection of biodiversity and landcapes</t>
  </si>
  <si>
    <t>Protection and rehabilitation of species and their hábitats</t>
  </si>
  <si>
    <t>Protection of natural and semi-natural landscapes</t>
  </si>
  <si>
    <t>Protection against particle radiation (excluding external safety)</t>
  </si>
  <si>
    <t xml:space="preserve">Protection of ambient media </t>
  </si>
  <si>
    <t>Transport and treatment of high-level radioactive waste</t>
  </si>
  <si>
    <t>Research and development</t>
  </si>
  <si>
    <t xml:space="preserve">Other enviromental protection activities </t>
  </si>
  <si>
    <t>General environmental administration, management and regulation</t>
  </si>
  <si>
    <t xml:space="preserve">Education, training and information </t>
  </si>
  <si>
    <t>Activities not elsewhere classified</t>
  </si>
  <si>
    <t>INDUSTRIES</t>
  </si>
  <si>
    <t>Code CEPA</t>
  </si>
  <si>
    <t>Agriculture, forestry and fishing</t>
  </si>
  <si>
    <t xml:space="preserve">Current expenditure       </t>
  </si>
  <si>
    <t>Capital expenditure A</t>
  </si>
  <si>
    <t>Capital expenditure B</t>
  </si>
  <si>
    <t>Manufacturing</t>
  </si>
  <si>
    <t>Electricity and water supply</t>
  </si>
  <si>
    <t>Construction</t>
  </si>
  <si>
    <t xml:space="preserve">Trade </t>
  </si>
  <si>
    <t>Transportation and storage</t>
  </si>
  <si>
    <t>Services</t>
  </si>
  <si>
    <t>ISIC 4 section</t>
  </si>
  <si>
    <t>Section description</t>
  </si>
  <si>
    <t>ISIC 4</t>
  </si>
  <si>
    <t>EA</t>
  </si>
  <si>
    <t>Description</t>
  </si>
  <si>
    <t>EA001</t>
  </si>
  <si>
    <t>Bean cultivation</t>
  </si>
  <si>
    <t>EA002</t>
  </si>
  <si>
    <t>Corn cultivation</t>
  </si>
  <si>
    <t>EA003</t>
  </si>
  <si>
    <t>Cultivation of other cereals, legumes and oil seeds (not previously classified)</t>
  </si>
  <si>
    <t>EA004</t>
  </si>
  <si>
    <t xml:space="preserve">Rice cultivation </t>
  </si>
  <si>
    <t>EA005</t>
  </si>
  <si>
    <t>Melon cultivation</t>
  </si>
  <si>
    <t>EA006</t>
  </si>
  <si>
    <t>Onion cultivation</t>
  </si>
  <si>
    <t>EA007</t>
  </si>
  <si>
    <t>Chayote cultivation</t>
  </si>
  <si>
    <t>EA008</t>
  </si>
  <si>
    <t>Potato cultivation</t>
  </si>
  <si>
    <t>EA009</t>
  </si>
  <si>
    <t>Roots and tubers cultivation</t>
  </si>
  <si>
    <t>EA010</t>
  </si>
  <si>
    <t>Cultivation of other vegetables</t>
  </si>
  <si>
    <t>EA011</t>
  </si>
  <si>
    <t>Sugar cane cultivation</t>
  </si>
  <si>
    <t>EA012</t>
  </si>
  <si>
    <t>Flower cultivation</t>
  </si>
  <si>
    <t>EA013</t>
  </si>
  <si>
    <t>Foliage cultivation</t>
  </si>
  <si>
    <t>EA014</t>
  </si>
  <si>
    <t>Banana cultivation</t>
  </si>
  <si>
    <t>EA015</t>
  </si>
  <si>
    <t>Plantain cultivation</t>
  </si>
  <si>
    <t>EA016</t>
  </si>
  <si>
    <t>Pineapple cultivation</t>
  </si>
  <si>
    <t>EA017</t>
  </si>
  <si>
    <t>African palm (oil palm) cultivation</t>
  </si>
  <si>
    <t>EA018</t>
  </si>
  <si>
    <t>Coffee cultivation</t>
  </si>
  <si>
    <t>EA019</t>
  </si>
  <si>
    <t>Cultivation of other fruits, nuts and other oleaginous fruits</t>
  </si>
  <si>
    <t>EA020</t>
  </si>
  <si>
    <t>Cultivation of other non-perennial and perennial plants</t>
  </si>
  <si>
    <t>EA021</t>
  </si>
  <si>
    <t>Plant propagation</t>
  </si>
  <si>
    <t>EA022</t>
  </si>
  <si>
    <t>Beef cattle breeding</t>
  </si>
  <si>
    <t>EA023</t>
  </si>
  <si>
    <t>Pig breeding</t>
  </si>
  <si>
    <t>EA024</t>
  </si>
  <si>
    <t>Raising chickens</t>
  </si>
  <si>
    <t>EA025</t>
  </si>
  <si>
    <t>Breeding of other animals</t>
  </si>
  <si>
    <t>EA026</t>
  </si>
  <si>
    <t>Support activities for agriculture, livestock and postharvest activities</t>
  </si>
  <si>
    <t>EA027</t>
  </si>
  <si>
    <t>Silviculture, timber extraction, and hunting</t>
  </si>
  <si>
    <t>EA028</t>
  </si>
  <si>
    <t>Marine and freshwater fishing</t>
  </si>
  <si>
    <t>EA029</t>
  </si>
  <si>
    <t>Marine and freshwater aquaculture</t>
  </si>
  <si>
    <t>Mining and quarrying</t>
  </si>
  <si>
    <t>EA030</t>
  </si>
  <si>
    <t>Extraction of stone, sand and clay</t>
  </si>
  <si>
    <t>EA031</t>
  </si>
  <si>
    <t>Salt extraction</t>
  </si>
  <si>
    <t>EA032</t>
  </si>
  <si>
    <t>Other mining and quarrying (not previously classified)</t>
  </si>
  <si>
    <t>EA033 / EA034</t>
  </si>
  <si>
    <t>Preparation and preservation of poultry and poultry cold cuts / Preparation and preservation of  meat and cold cuts of cattle and pigs, and other types of meats</t>
  </si>
  <si>
    <t>EA035</t>
  </si>
  <si>
    <t>Processing and preservation of fish, crustaceans and shellfish</t>
  </si>
  <si>
    <t>EA036</t>
  </si>
  <si>
    <t>Processing and preservation of fruits and vegetables</t>
  </si>
  <si>
    <t>EA037</t>
  </si>
  <si>
    <t>Production of oils and fats of vegetable and animal origin</t>
  </si>
  <si>
    <t>EA038</t>
  </si>
  <si>
    <t>Production of dairy products</t>
  </si>
  <si>
    <t>EA039</t>
  </si>
  <si>
    <t>Rice processing</t>
  </si>
  <si>
    <t>EA040 / EA044</t>
  </si>
  <si>
    <t>Production of milling products, except rice, and starches and starch products / Production of macaroni, noodles, and similar starchy products</t>
  </si>
  <si>
    <t>EA041</t>
  </si>
  <si>
    <t>Production of bakery products and tortillas</t>
  </si>
  <si>
    <t>EA042</t>
  </si>
  <si>
    <t>Sugar processing</t>
  </si>
  <si>
    <t>EA043</t>
  </si>
  <si>
    <t>Production of cocoa, chocolate and confectionery products</t>
  </si>
  <si>
    <t>EA045</t>
  </si>
  <si>
    <t>Preparation of unroasted coffee</t>
  </si>
  <si>
    <t>EA046</t>
  </si>
  <si>
    <t>Production of coffee products</t>
  </si>
  <si>
    <t>EA047</t>
  </si>
  <si>
    <t>Production of foods, prepared meals, and other food products</t>
  </si>
  <si>
    <t>EA048</t>
  </si>
  <si>
    <t>Production of animal feed</t>
  </si>
  <si>
    <t>EA049 / EA050 / EA051</t>
  </si>
  <si>
    <t>Distillation, rectification and blending of alcoholic beverages and wines / Production of malt beverages, malt, non-alcoholic beverages, mineral waters, and other bottled watersminerales, y otras aguas embotelladas / Production of tobacco products</t>
  </si>
  <si>
    <t>EA052</t>
  </si>
  <si>
    <t>Manufacture of textile products</t>
  </si>
  <si>
    <t>EA053</t>
  </si>
  <si>
    <t>Manufacture of clothing</t>
  </si>
  <si>
    <t>EA054</t>
  </si>
  <si>
    <t>Manufacture of leather and related products, except footwear</t>
  </si>
  <si>
    <t>EA055</t>
  </si>
  <si>
    <t>Manufacture of footwear</t>
  </si>
  <si>
    <t>EA056</t>
  </si>
  <si>
    <t>Timber production and manufacture of timber and cork products, except furniture; manufacture of straw articles and of plaiting materials</t>
  </si>
  <si>
    <t>EA057</t>
  </si>
  <si>
    <t>Manufacture of paper and paper products</t>
  </si>
  <si>
    <t>EA058</t>
  </si>
  <si>
    <t>Activities of printing, editing and reproduction of video recordings, except computing programs</t>
  </si>
  <si>
    <t>EA059 / EA060 / EA064</t>
  </si>
  <si>
    <t>Manufacture of refined petroleum products and coke / Manufacture of basic chemical substances, fertilizers and nitrogen compounds, pesticides and other chemical products for agricultural use / Manufacture of other chemical products (not previously classified) and manufactured fibers</t>
  </si>
  <si>
    <t>EA061 / EA067</t>
  </si>
  <si>
    <t>Manufacture of plastics and synthetic rubber in primary forms / Manufacture of plastic products</t>
  </si>
  <si>
    <t>EA062</t>
  </si>
  <si>
    <t>Manufacture of paints, varnishes and similar coating products, printing inks and resins</t>
  </si>
  <si>
    <t>EA063</t>
  </si>
  <si>
    <t>Manufacture of soaps and detergents, preparations for cleansing and polishing, perfumes and toiletries</t>
  </si>
  <si>
    <t>EA065</t>
  </si>
  <si>
    <t>Manufacture of pharmaceutical products, medicinal chemicals and botanical products</t>
  </si>
  <si>
    <t>EA066</t>
  </si>
  <si>
    <t>Manufacture of rubber products</t>
  </si>
  <si>
    <t>EA068</t>
  </si>
  <si>
    <t>Manufacture of glass and glass products</t>
  </si>
  <si>
    <t>EA069</t>
  </si>
  <si>
    <t xml:space="preserve">Manufacture of refractory products, clay construction materials, and other porcelain and ceramic products </t>
  </si>
  <si>
    <t>EA070</t>
  </si>
  <si>
    <t>Manufacture of cement, lime, plaster, and articles of concrete, cement and plaster, and other non metallic minerals (not previously classified)</t>
  </si>
  <si>
    <t>EA071</t>
  </si>
  <si>
    <t>Manufacture of common metals</t>
  </si>
  <si>
    <t>EA072</t>
  </si>
  <si>
    <t>Manufacture of metal products, except machinery and equipment</t>
  </si>
  <si>
    <t>EA073</t>
  </si>
  <si>
    <t>Manufacture of electronic components and circuit boards, computers and peripheral equipment</t>
  </si>
  <si>
    <t>EA074</t>
  </si>
  <si>
    <t>Manufacture of electronic and optical products</t>
  </si>
  <si>
    <t>EA075</t>
  </si>
  <si>
    <t>Manufacture of electrical equipment and machinery (not previously classified)</t>
  </si>
  <si>
    <t>EA076 / EA077</t>
  </si>
  <si>
    <t>Manufacture of motor vehicles, trailers and semi-trailers / Manufacture of other transport equipment</t>
  </si>
  <si>
    <t>EA078</t>
  </si>
  <si>
    <t>Manufacture of furniture</t>
  </si>
  <si>
    <t>EA079</t>
  </si>
  <si>
    <t>Manufacture of medical and dental instruments and supplies</t>
  </si>
  <si>
    <t>EA080</t>
  </si>
  <si>
    <t>Other manufacturing industries</t>
  </si>
  <si>
    <t>EA081</t>
  </si>
  <si>
    <t>Repair and installation of machinery and equipment</t>
  </si>
  <si>
    <t>Electricity, gas, steam and air conditioning supply</t>
  </si>
  <si>
    <t>EA082</t>
  </si>
  <si>
    <t>Supply of electricity, gas, steam and air conditioning</t>
  </si>
  <si>
    <t>Water supply; sewerage, Waste management and disposal activities</t>
  </si>
  <si>
    <t>EA083</t>
  </si>
  <si>
    <t xml:space="preserve">Supply of potable water </t>
  </si>
  <si>
    <t>EA084</t>
  </si>
  <si>
    <t>Removal of residual waters</t>
  </si>
  <si>
    <t>EA085</t>
  </si>
  <si>
    <t>Waste management and decontamination</t>
  </si>
  <si>
    <t>EA086M</t>
  </si>
  <si>
    <t>Construction of residential buildings</t>
  </si>
  <si>
    <t>EA086NM</t>
  </si>
  <si>
    <t>EA086UF</t>
  </si>
  <si>
    <t>EA087M</t>
  </si>
  <si>
    <t>Construction of non residential buildings</t>
  </si>
  <si>
    <t>EA087NM</t>
  </si>
  <si>
    <t>EA087UF</t>
  </si>
  <si>
    <t>EA088M</t>
  </si>
  <si>
    <t>Construction of roads and railways</t>
  </si>
  <si>
    <t>EA088UF</t>
  </si>
  <si>
    <t>EA089M</t>
  </si>
  <si>
    <t>Construction of public service works and other civil engineering works</t>
  </si>
  <si>
    <t>EA089UF</t>
  </si>
  <si>
    <t>EA090</t>
  </si>
  <si>
    <t>Specialized construction activities</t>
  </si>
  <si>
    <t>Wholesale and retail trade; repair of motor vehicles and motorcycles</t>
  </si>
  <si>
    <t>EA091</t>
  </si>
  <si>
    <t>Wholesale and retail trade</t>
  </si>
  <si>
    <t>EA092</t>
  </si>
  <si>
    <t>Repair of motor vehicles and motorcycles</t>
  </si>
  <si>
    <t>EA093</t>
  </si>
  <si>
    <t>Rail transport</t>
  </si>
  <si>
    <t>EA094</t>
  </si>
  <si>
    <t>Land passenger transport, except taxis</t>
  </si>
  <si>
    <t>EA095</t>
  </si>
  <si>
    <t>Passenger taxi transport</t>
  </si>
  <si>
    <t>EA096</t>
  </si>
  <si>
    <t>Sea, air, and road freight transport</t>
  </si>
  <si>
    <t>EA097</t>
  </si>
  <si>
    <t>Passenger air and sea transport</t>
  </si>
  <si>
    <t>EA098</t>
  </si>
  <si>
    <t>Warehousing and storage</t>
  </si>
  <si>
    <t>EA099</t>
  </si>
  <si>
    <t>Transportation support activities</t>
  </si>
  <si>
    <t>EA100</t>
  </si>
  <si>
    <t>Postal and courier activities</t>
  </si>
  <si>
    <t>Accommodation and food service activities</t>
  </si>
  <si>
    <t>EA101</t>
  </si>
  <si>
    <t>Lodging activities</t>
  </si>
  <si>
    <t>EA102</t>
  </si>
  <si>
    <t>Food and messaging services activities</t>
  </si>
  <si>
    <t>EA103</t>
  </si>
  <si>
    <t>Activities related to movie, video and television program production, sound recording; music editing, programming and transmission</t>
  </si>
  <si>
    <t>Information and communication</t>
  </si>
  <si>
    <t>EA104</t>
  </si>
  <si>
    <t>Telecommunications activities</t>
  </si>
  <si>
    <t>EA105</t>
  </si>
  <si>
    <t>Information, programming and computing consulting activities, editing of computing and related programs</t>
  </si>
  <si>
    <t>Financial and insurance activities</t>
  </si>
  <si>
    <t>EA106</t>
  </si>
  <si>
    <t>Central banking activities</t>
  </si>
  <si>
    <t>EA107</t>
  </si>
  <si>
    <t>Other monetary intermediation activities</t>
  </si>
  <si>
    <t>EA108</t>
  </si>
  <si>
    <t>Activities of holding companies, investment funds and corporations, and other financial services activities</t>
  </si>
  <si>
    <t>EA109</t>
  </si>
  <si>
    <t>Insurance, reinsurance and pension fund activities, except for compulsory social security schemes</t>
  </si>
  <si>
    <t>EA110</t>
  </si>
  <si>
    <t>Auxiliary activities of financial, insurance and pension funds services</t>
  </si>
  <si>
    <t>Real estate activities</t>
  </si>
  <si>
    <t>EA111M</t>
  </si>
  <si>
    <t>EA111UF</t>
  </si>
  <si>
    <t>Professional, scientific and technical activities</t>
  </si>
  <si>
    <t>EA112</t>
  </si>
  <si>
    <t>Legal activities</t>
  </si>
  <si>
    <t>EA113</t>
  </si>
  <si>
    <t>Accounting, bookkeeping, fiscal advisory, and other accounting-related activities</t>
  </si>
  <si>
    <t>EA114</t>
  </si>
  <si>
    <t>Activities related to consulting in financial management, human resources, marketing, main offices, and related</t>
  </si>
  <si>
    <t>EA115</t>
  </si>
  <si>
    <t>Architecture and engineering-related activities; technical testing and analysis</t>
  </si>
  <si>
    <t>EA116M</t>
  </si>
  <si>
    <t>Scientific research and development activities</t>
  </si>
  <si>
    <t>EA116NM</t>
  </si>
  <si>
    <t>EA116UF</t>
  </si>
  <si>
    <t>EA117</t>
  </si>
  <si>
    <t>Advertising and market research</t>
  </si>
  <si>
    <t>EA118</t>
  </si>
  <si>
    <t>Other professional, scientific and technical activities</t>
  </si>
  <si>
    <t>EA119</t>
  </si>
  <si>
    <t>Veterinary activities</t>
  </si>
  <si>
    <t>Administrative and support service activities</t>
  </si>
  <si>
    <t>EA120</t>
  </si>
  <si>
    <t>Activities relead to renting and leasing of motor vehicles</t>
  </si>
  <si>
    <t>EA121</t>
  </si>
  <si>
    <t>Activities relead to renting and leasing of personal and household goods</t>
  </si>
  <si>
    <t>EA122</t>
  </si>
  <si>
    <t>Activities related to renting and leasing of other tangible and intangible non-financial assets</t>
  </si>
  <si>
    <t>EA123</t>
  </si>
  <si>
    <t>Activities relead to renting and leasing of intellectual property and similar products, except copyrighted works</t>
  </si>
  <si>
    <t>EA124</t>
  </si>
  <si>
    <t>Employment-related activities</t>
  </si>
  <si>
    <t>EA125</t>
  </si>
  <si>
    <t>Activities of travel agencies, tour operators, reservation services and related activities</t>
  </si>
  <si>
    <t>EA126</t>
  </si>
  <si>
    <t>Security and investigation-related activities</t>
  </si>
  <si>
    <t>EA127</t>
  </si>
  <si>
    <t>General building cleaning and landscaping activities</t>
  </si>
  <si>
    <t>EA128</t>
  </si>
  <si>
    <t>Administrative and office support activities, and other business support activities</t>
  </si>
  <si>
    <t>Public administration and defense; compulsory social security</t>
  </si>
  <si>
    <t>EA129</t>
  </si>
  <si>
    <t>Public administration, implementation of community economic and social policies</t>
  </si>
  <si>
    <t>EA130</t>
  </si>
  <si>
    <t>Provision of services to the community in general</t>
  </si>
  <si>
    <t>EA131</t>
  </si>
  <si>
    <t>Activities related to compulsory social security schemes</t>
  </si>
  <si>
    <t>Education</t>
  </si>
  <si>
    <t>EA132M</t>
  </si>
  <si>
    <t>EA132NM</t>
  </si>
  <si>
    <t>Human health and social work activities</t>
  </si>
  <si>
    <t>EA133M</t>
  </si>
  <si>
    <t>Activities related to human health care and and social assistance</t>
  </si>
  <si>
    <t>EA133NM</t>
  </si>
  <si>
    <t>Arts, entertainment and recreation</t>
  </si>
  <si>
    <t>EA134</t>
  </si>
  <si>
    <t>Creative, arts and entertainment activities</t>
  </si>
  <si>
    <t>EA135</t>
  </si>
  <si>
    <t>Libraries, archives, museums and other cultural activities</t>
  </si>
  <si>
    <t>EA136</t>
  </si>
  <si>
    <t>Gambling and betting activities</t>
  </si>
  <si>
    <t>EA137</t>
  </si>
  <si>
    <t>Sports activities and amusement and recreation activities</t>
  </si>
  <si>
    <t>Other service activities</t>
  </si>
  <si>
    <t>EA138M</t>
  </si>
  <si>
    <t>Activities of associations</t>
  </si>
  <si>
    <t>EA138NM</t>
  </si>
  <si>
    <t>EA139</t>
  </si>
  <si>
    <t>Repair of computers, personal belongings and household goods</t>
  </si>
  <si>
    <t>EA140</t>
  </si>
  <si>
    <t>Activities related to washing, drying and cleaning fabric and leather garments</t>
  </si>
  <si>
    <t>EA141</t>
  </si>
  <si>
    <t xml:space="preserve">Hairdressing and other beauty treatment activities </t>
  </si>
  <si>
    <t>EA142</t>
  </si>
  <si>
    <t>Funerals and other related activities</t>
  </si>
  <si>
    <t>EA143</t>
  </si>
  <si>
    <t>Other services activities (not previously classified)</t>
  </si>
  <si>
    <t>Activities of households as employers; undifferentiated goods- and services-producing activities of households for own use</t>
  </si>
  <si>
    <t>EA144</t>
  </si>
  <si>
    <t>Activities of households as employers of domestic staff</t>
  </si>
  <si>
    <t>Specialized in EPEA</t>
  </si>
  <si>
    <t>EPEA Group</t>
  </si>
  <si>
    <t xml:space="preserve">Proposed classification according to the System of Enviromental- Economic Accounting </t>
  </si>
  <si>
    <t xml:space="preserve">Description </t>
  </si>
  <si>
    <t>International Standard Industry Classification</t>
  </si>
  <si>
    <t>Economic Activity</t>
  </si>
  <si>
    <t>Protection of ambient air and climate comprises measures and activities aimed at reducing emissions into the ambient air or reducing concentrations of air pollutants. This includes measures and activities aimed at the control of emissions of greenhouse gases, air pollutants and gases that adversely affect the stratospheric ozone layer.Measures taken for reasons of cost savings are excluded (e.g. energy saving).</t>
  </si>
  <si>
    <t>Activities and measures aiming to eliminate or reduce the air pollution through In-Process Modifications (IPMs) related to: -cleaner production processes an other tecnologies (clear technologies);     - The consumption or use of cleaner (adpated products).       Cleaner technologies: Prevention activities in this area consist of replacing an existing production process with a new one, aimed at reducing the generation of pollutants during production, storage or transport (for example, improving the use of fuels, the recovery of solvents and the prevention of spills and leaks by improving the tightness of equipment, tanks, vehicles and others).
Cleaner products: Prevention activities in this area consist of modifying products by substituting raw materials, energy, catalysts and others for other inputs that are not polluting or less polluting. It also aims to treat raw materials before use, in order to make them less polluting (for example, fuel desulfurization).
The expenses considered in this item also include the additional cost of using clean products (fuels with low sulfur content, unleaded gasoline, clean vehicles and others).
1.1.1 For the protection of ambient air
1.1.2 For the protection of the climate and the ozone layer</t>
  </si>
  <si>
    <t xml:space="preserve">Activities involving the installation, maintenance and operation of end-of-pipe equipment for the removal and reduction of emissions of particulate matter or other air-polluting substances either from the combustion of fuels or from processes. Examples include filters, de-dusting equipment, catalytic converters, post-combustion and other techniques. Also included are activities aiming to increase the dispersion of gases so as to reduce concentrations of air pollitants.                                                              Exhaust gases area emissions into the air, usually through exhaust pipes, stacks or chimneys. Ventilation air refers to the exhaust from air conditioning systems of industrial facilities.                                                                                                                                                                                                                                                                                                                                            Category 1.2 is split into the two underlying categories :                                                                                                                                                                                                                                                                                                                                                                    - for the protection of ambient air (1.2.1)                                                                                                                                                                                                                                                                                                                                                                                -for the protection of climate (1.2.2)                                                                                                                                                                                                                                                                                          </t>
  </si>
  <si>
    <t>Activities aimed at monitoring concentrations of pollutants in exhaust gases, in air quality and so on. Services that measure exhaust gases from vehicles and heating systems, monitoring related to the ozone layer, greenhouse gases and climate change are included. Weather stations are not excluded.</t>
  </si>
  <si>
    <t>All other activities and measures aimed at the protection of ambient air and climate.                                                                                                                                                                                                                 It includes:                                                                                                                                                                                                                                                                                                                                                                                    -regulation;                                                                                                                                                                                                                                                                                                                                                               - -Education, training, information provision and General Administration (ETIGA)  specific to CEPA 1. ETIGA should be reported here when tjhey can be separated from other activities belonging to CEPA1 and grom similar activities related to other eviromental protection classes.</t>
  </si>
  <si>
    <t>Wastewater management comprises those activities and measures whose objective is to prevent the pollution of surface waters by reducing the discharge of wastewater into inland surface waters and marine waters. This includes the collection and treatment of wastewater , as well as regulatory and control activities.Septic tanks are also included. Those actions and activities whose objective is to protect groundwater against the infiltration of pollutants, as well as the cleaning of already contaminated water masses (see CEPA class 4) are excluded. Wastewater is defined as that which has ceased to have immediate value for the purpose for which it was used or for the purpose for which it was produced, due to its quality, quantity or the time it is available.</t>
  </si>
  <si>
    <t>Included here are the activities and measures whose objective is to reduce the production of polluting substances in surface water and the generation of wastewater, by modifying processes in relation to:
- cleaner and more efficient production processes and other technologies (cleaner technologies)
-	the consumption or use of “cleaner” (adapted) products.
Cleaner technologies: Preventive activities consist of replacing an existing production process with a new process designed to reduce, during production, the generation of polluting substances in water or wastewater. This includes the separation of networks, the treatment and reuse of water used in production processes, etc.
Use of cleaner products: Preventive activities consist of modifying an existing production process so that raw materials, catalysts, etc. can be substituted. by products that do not pollute the water or pollute it less.</t>
  </si>
  <si>
    <t>Included here are those activities whose objective is the operation of sanitation networks, that is, the collection and transport of wastewater from one or more users, as well as rainwater, through sanitation networks, collectors, tanks and other means of transportation (vehicles for sewage, etc.), including their maintenance and repair.
Sanitation networks are systems of collectors, pipes, ducts and pumps to evacuate all types of wastewater (rainwater, domestic wastewater and other types).</t>
  </si>
  <si>
    <t>Wastewater treatment' means any process capable of bringing wastewater into compliance with applicable environmental or other quality standards.</t>
  </si>
  <si>
    <t>Cooling water treatment' means a series of processes used to treat cooling water to meet environmental standards before it is released into the environment. Cooling water is used to remove heat.The means, methods and installations used can be: air cooling (more expensive than water cooling), cooling towers (to the extent that they are necessary to reduce pollution and are not imposed by technical needs), cooling circuits to process water from industrial plants and to condense released steam, equipment to improve cooling water dispersion at discharge point, closed cooling circuits (more expensive), circuits to use cooling water for heating (more expensive ).</t>
  </si>
  <si>
    <t>These are activities whose objective is to control the concentration of polluting substances in wastewater and the quality of internal surface water and seawater at wastewater discharge points (analysis and measurement of polluting substances, etc. ).</t>
  </si>
  <si>
    <t>These are all other activities and measures whose objective is the management of wastewater. Specific regulatory, administrative, management, training, information and education activities of CEPA 2 are included here, provided that they can be distinguished from other activities belonging to the same class and from similar activities belonging to other classes of environmental protection.</t>
  </si>
  <si>
    <t>"Waste management" means those activities and measures whose objective is to prevent the generation of waste and reduce its harmful effects on the environment. This includes the collection and treatment of waste, including regulatory and control activities. Also recycling and composting, the collection and treatment of waste with a low level of radioactivity, street cleaning and the collection of urban waste.
Waste is material that is not a primary product (that is: products manufactured for the market), that is of no use to those who generated it for its own purposes of production, transformation or consumption, and which it wishes to dispose of. Waste can be generated during the procurement of raw materials, during the processing of raw materials into semi-finished and finished products, the consumption of finished products, or any other human activity. Recycled or reused waste in the place where it was produced is excluded. Residual materials that are released directly into the aquatic environment or into the air are also excluded.
Hazardous waste is waste that, due to its toxic, infectious, radioactive, flammable or other nature established by law, poses a considerable real or potential risk to human health or living organisms. As far as this definition is concerned, the notion of "hazardous waste" includes in each country all those materials and products considered dangerous according to the legislation in force in said country. Low-level radioactive waste is included here, while other types of radioactive waste are excluded (see CEPA 7).
Waste with a low level of radioactivity is waste that, due to its low radionuclide content, does not require protection for normal handling and transport.
Waste Treatment and Disposal: Waste treatment means any process intended to change the physical, chemical or biological qualities or composition of waste to neutralize it, render it non-hazardous, increase its safety in transport, enable its recovery or storage or reduce its volume. Waste can receive more than one treatment process.
Composting and recycling activities for environmental protection purposes are included here. Composting is often a waste treatment method and the resulting compost is provided free of charge or at a very low price. The manufacture of compost classified in division 24 of the CIIU/NACE (Manufacture of fertilizers and nitrogenous fertilizer compounds) is excluded.
In division 37 of ISIC/NACE, recycling is defined as «The treatment of waste and scrap (...), used or not, and its conversion into secondary raw materials. Generally, in economic terms, at the beginning it is waste and scrap, classified or not, but always inappropriate to be used directly in an industrial process, while, at the end of the process, it can be used for further treatment and, therefore, , they are considered semi-finished products. A process is needed for this, be it mechanical or chemical in nature.” The main objective of the activities classified in ISIC/NACE division 37 is the manufacture of secondary raw materials, but there may be a significant number of secondary waste management activities.</t>
  </si>
  <si>
    <t>Included here are those activities and measures whose objective is to eliminate or reduce the production of solid waste, by modifying processes in relation to:
-	cleaner and more efficient production processes and other technologies (cleaner technologies),
-	the consumption or use of “cleaner” (adapted) products.
Cleaner technologies: Preventive activities consist of replacing an existing production process with a new process designed to reduce the toxicity or volume of waste generated during the production process, including its separation and reprocessing.
Use of cleaner products: Preventive activities consist of modifying or adapting production processes or facilities so that raw materials, catalysts, etc. can be substituted. intermediates by new "adapted" products that produce less waste or less hazardous waste.</t>
  </si>
  <si>
    <t>Waste collection and transportation is defined as the collection of waste, whether it is a load from municipal services or similar institutions or by public or private companies, and its transportation to the place where it will be treated or disposed of.</t>
  </si>
  <si>
    <t>Hazardous waste treatment includes physical/chemical treatment processes, thermal treatment, biological treatment, waste conditioning and any other relevant treatment method. Hazardous waste disposal includes landfill, landfill, underground disposal, sea dumping, and any other relevant method of disposal.
Containment is the retention of hazardous material in such a way that it effectively prevents its dispersal into the environment or is released only at an acceptable level. It can be carried out in confinement areas specially built for this purpose.
Underground disposal includes interim storage or final disposal of hazardous waste underground, respecting certain geological and technical criteria.</t>
  </si>
  <si>
    <t>These are those activities and measures whose objective is to control and measure the generation and storage of waste, its toxicity, etc.</t>
  </si>
  <si>
    <t>These are all other activities and measures whose objective is waste management. Administrative, management, training, information and education activities specific to this class are included here, provided that they can be distinguished from other activities belonging to the same class and from similar activities belonging to other environmental protection classes.</t>
  </si>
  <si>
    <t>Those measures and activities whose objective is the prevention of the infiltration of contaminants, the cleaning of soils and bodies of water and the protection of soils against erosion and other types of physical degradation and against salinization. Control of soil and groundwater contamination is included.
Wastewater management activities (see CEPA 2) are excluded, as well as those activities whose objective is to protect biodiversity and landscapes (CEPA 6).</t>
  </si>
  <si>
    <t>These are those activities and measures whose objective is to reduce or eliminate polluting substances that can infiltrate the soil, groundwater or spill into surface water. This includes activities related to the waterproofing of floors or industrial plants, the installation of collection systems for spills or contaminant leaks, the reinforcement of storage facilities and the transport of contaminating products.</t>
  </si>
  <si>
    <t>These are processes whose objective is to reduce the amount of polluting materials in soils and in water bodies, either on the ground or in suitable facilities. They include the decontamination of soils from old industrial plants, landfills and other black spots, the dredging of polluting substances from bodies of water (rivers, lakes, estuaries, etc.), the decontamination and cleaning of surface waters after accidental contamination , p. by collecting polluting substances or by applying chemical substances, as well as cleaning oil spills on land, inland surface waters and in the sea, including coastal areas. Liming of lakes and artificial oxygenation of water bodies are excluded (see CEPA 6). Civil protection services are excluded.
The activities may consist of measures for the separation, containment and recovery of deposits, extraction of barrels and buried containers, settling and re-storage, installation of drainage networks for liquid and gaseous effluents, soil washing by degassing, pumping of polluting substances, evacuation and treatment of contaminated soil, biotechnological intervention methods that do not affect the area (use of enzymes, bacteria, etc.), physical-chemical techniques such as pervaporation and extraction with supercritical fluids, the injection of neutral gases or bases to prevent internal fermentation, etc.</t>
  </si>
  <si>
    <t>Those activities and measures whose objective is the protection of soils against erosion and other types of physical degradation (compaction, encrustation, etc.) are included. They can consist of programs aimed at restoring the protective vegetal layer of the soil, the construction of walls against erosion, etc. Measures can also take the form of subsidies for agricultural and grazing practices that are less harmful to soils and water bodies.
Activities carried out for economic reasons (eg agricultural production or protection of populations against natural disasters such as landslides) are excluded.</t>
  </si>
  <si>
    <t>These are those activities and measures whose objective is the prevention of soil salinization and its decontamination. The concrete actions will depend on climatic, geological and other factors specific to each country. Included here are actions to increase the level of the water table, e.g. through freshwater infiltration to prevent seawater infiltration into groundwater, to lower the water table (when groundwater is high in salts), through plant regeneration programs through long term, changes in irrigation practices, etc.
Measures that have an economic purpose (agricultural production, reclaiming land from the sea, etc.) are excluded.</t>
  </si>
  <si>
    <t>These are those activities and measures whose objective is to control and measure the quality and contamination of soils, groundwater and surface water, measure the degree of soil erosion and salinization, etc. This includes the operation of control systems, inventories of "black spots", maps and databases on the quality of groundwater and surface water, soil contamination, erosion and salinity, etc.</t>
  </si>
  <si>
    <t>These are all other activities and measures whose objective is the protection and decontamination of soil, groundwater and surface water. Administrative, management, training, information and education activities specific to this class are included here, provided that they can be distinguished from other activities belonging to the same class and from similar activities belonging to other environmental protection classes.</t>
  </si>
  <si>
    <t>Those measures and activities whose objective is the control, reduction and elimination of noise and vibrations caused by industrial activity and transport. Activities to reduce noise caused by the neighborhood (soundproofing of dance halls, etc.), as well as activities to reduce noise in places frequented by the public (swimming pools, etc.), in schools, etc., are included. Noise and vibration reduction in connection with workplace protection are excluded.</t>
  </si>
  <si>
    <t>These are those activities and measures whose objective is to reduce the noise and vibrations caused by industrial installations or by the engines, exhaust systems and brakes of aircraft and ships, as well as the level of noise caused by the friction of tires with the road or the wheels with the rails. It includes the adaptation of equipment, vehicles to make them less noisy: soundproofing of the hood, brakes, exhaust systems, etc. Also included are modifications to industrial plants, foundations specially designed to absorb vibrations, additional expenses involved in regrouping buildings and/or installations to reduce noise, special installations in the construction or reconstruction of buildings, equipment and machinery designed or manufactured with low noise or vibration level, low noise torches and burners, etc.</t>
  </si>
  <si>
    <t>These are those activities and measures whose objective is the installation and management of anti-noise devices (screens, embankments or hedges). Such activities and measures may consist of covering sections of highways or urban railways. As regards noise caused by industry and the neighborhood, they also consist of added installations, covers and soundproofing of machinery and pipes, fuel regulation and sound absorption systems, noise barriers and screens, soundproofing of buildings, protective windows against noise, etc., to limit the perception of noise.</t>
  </si>
  <si>
    <t>These are those activities and measures whose objective is to control the level of noise and vibrations: installation and operation of fixed measurement and control stations or mobile equipment in urban areas, observation networks, etc.</t>
  </si>
  <si>
    <t>These are all other activities and measures aimed at reducing noise and vibrations. Administrative, management, information and education activities specific to this class are included. Also included, as far as they can be distinguished, are traffic management in order to reduce noise, the introduction of time and geographical restrictions for noisy vehicles, the diversion of traffic so that it flows away from residential areas, the creation of pedestrian zones, the creation of buffer zones without constructions, the restructuring of the different modes of transport (improvement of public transport, use of bicycles). These activities cover a potentially wide field of administrative measures that pose serious problems of identification, since they are incorporated into integrated traffic control and urban planning programs, which makes it difficult to distinguish what part of said measures and expenditures in those programs are aimed at the reduction of noise and vibrations, compared to expenses related to the control of atmospheric pollution, the improvement of the environment or road safety.
In addition to regulatory measures, other measures may include: economic incentives for the production and use of low-noise vehicles, consumer labeling or information programs encouraging the use of low-noise vehicles and the adoption of a calm behavior behind the wheel.</t>
  </si>
  <si>
    <t>"Protection of biodiversity and landscapes" means those measures and activities whose objective is to protect and restore animal and plant species, ecosystems and habitats, as well as natural and semi-natural landscapes. It may be that, in practice, it is difficult to distinguish between the protection of "biodiversity" and that of "landscapes". For example, maintaining or creating certain types of landscape, biotopes, ecological zones, and the like (rows of hedges, lines of trees to re-establish "natural corridors") is an activity clearly related to the preservation of biodiversity.
The protection and rehabilitation of historical monuments or the recovery of landscapes with a high percentage of built-up areas, the control of weeds for agricultural purposes and the protection of forests against forest fires when done for predominantly economic reasons are excluded. Also excluded are the creation and maintenance of green space along highways and recreational structures (eg, golf courses and other sports facilities).
Normally, actions and expenses related to municipal parks and gardens should not be included, but in some cases they may be related to biodiversity and, therefore, these activities and expenses should be included.</t>
  </si>
  <si>
    <t>These are those activities and measures whose objective is the conservation, reintroduction or recovery of animal and plant species, as well as the restoration, rehabilitation and reconditioning of damaged habitats in order to reinforce their natural functions. This includes the conservation of the genetic heritage, the recolonization of destroyed ecosystems and the enactment of prohibitions on the exploitation, trade, etc., of certain animal and plant species in order to protect them. Also included are censuses, inventories, databases, the creation of gene reserves or banks, the improvement of linear infrastructure (eg, underpasses or animal bridges on motorways or railways), the feeding of the young, management of special nature reserves (botanical conservation areas...).These activities include the control of fauna and flora to maintain the natural balance, with the introduction of predatory species and the control of exotic fauna and flora that pose a threat to native fauna, flora and habitats.
The main activities are the management and development of protected areas, regardless of their denomination. Restoration activities of water bodies such as aquatic habitats are also included. Measures related to municipal parks and gardens should also be included when they have a clear objective of protecting biodiversity. This includes the acquisition of land in order to protect species and habitat.</t>
  </si>
  <si>
    <t>These are those activities and measures whose objective is to protect natural and semi-natural landscapes to maintain and increase their aesthetic value and their role is the preservation of biodiversity. This includes the preservation of natural objects protected by law, the expenses incurred to recover abandoned mines and quarries, renaturalize riverbanks, bury power lines, maintain landscapes that are the result of traditional agricultural practices and are threatened by economic conditions. prevailing, etc. Regarding agriculture, it may happen that the only source of available data is the programs of certain state aids granted to farmers. The protection of forests against forest fires is included in order to protect the landscape.
Measures taken to protect historical monuments, measures to increase aesthetic value for economic purposes (eg landscaping to increase real estate value) and protection of predominantly urban landscapes are excluded.</t>
  </si>
  <si>
    <t>Measurement, control and analysis activities not classified in previous items are included here. In principle, inventories of fauna and flora are not included here, since they are classified as species protection.</t>
  </si>
  <si>
    <t>It concerns all other activities and measures whose aim is to protect biodiversity and landscapes. Administrative, training, information and education activities specific to this area are included here, provided that they can be distinguished from other activities belonging to the same area and from similar activities belonging to other classes of environmental protection.</t>
  </si>
  <si>
    <t>It includes the activities and measures aimed at reducing or eliminating the negative consequences of radiation emitted by any source. This includes the handling, transport and treatment of waste with a high level of radioactivity, that is, waste that, due to its high content of radionuclides, requires shielding during normal handling and transport operations.
Activities and measures related to the prevention of technological risks (for example, external security of nuclear power plants), as well as protection measures adopted in the workplace, are excluded. Nor are activities related to the collection and treatment of waste with a low level of radioactivity (see CEPA 3) included.
Definition of radioactive waste: Any material that contains radionuclides or is contaminated by radionuclides in concentrations or levels of radioactivity higher than the "exempt amounts" established by the competent authorities, and for which no use is planned. Radioactive waste is produced in nuclear power plants, in associated nuclear fuel cycle facilities or in other uses of radioactive material, for example, the use of radionuclides in hospitals and research centers. Other important residues are those from the extraction and grinding of uranium and the reprocessing of the fuel.</t>
  </si>
  <si>
    <t>Environmental protection comprises the activities and measures undertaken to protect environments from radiation. It can consist of protection measures such as shielding, the creation of security zones, etc.</t>
  </si>
  <si>
    <t>Any process intended for the transport, conditioning, containment or underground disposal of waste with a high level of radioactivity.
-	Collection of waste with a high level of radioactivity, generally by specialized companies, and its transport to the place of treatment, conditioning, storage and disposal.
-	The conditioning of waste with a high level of radioactivity includes the activities of transformation of waste with a high level of radioactivity and its preparation for transport and/or storage, and/or disposal.
-	The containment of waste with a high level of radioactivity consists of retaining radioactive waste in such a way that its dispersion in the environment is avoided, or that it is released at an acceptable level. The confinement is carried out in specially conditioned spaces.
-	Underground disposal of high-level radioactive waste consists of the temporary storage or final disposal of high-level radioactive waste in underground sites that meet specific geological and technical criteria.</t>
  </si>
  <si>
    <t>These are activities aimed at measuring, controlling and analyzing environmental radioactivity and radioactivity due to waste with a high level of radioactivity, through specific equipment, facilities and instruments.</t>
  </si>
  <si>
    <t>These are all other activities and measures whose objective is to protect the environment against radiation, as well as the transport and treatment of waste with a high level of radioactivity. Management, training, information and education activities specific to this area are included here, provided that they can be distinguished from other activities belonging to the same class and from similar activities belonging to other classes of environmental protection.</t>
  </si>
  <si>
    <t>Research and development (R&amp;D) comprises creative activities undertaken systematically to increase the knowledge base and use that knowledge to design new applications (see Frascati manual, OECD 1994) in the field of environmental protection.
This class includes all R&amp;D activities and expenditure aimed at environmental protection: identification and analysis of pollution sources, mechanisms of dispersion of pollutants in the environment, as well as their effects on humans, species and the biosphere. This heading includes R&amp;D for the prevention and elimination of any form of pollution, as well as R&amp;D aimed at equipment and instruments for measuring and analyzing pollution. Wherever they can be separated, all R&amp;D activities, even if they refer to another specific category, should be classified under this heading.
R&amp;D activities related to natural resource management are excluded.</t>
  </si>
  <si>
    <t>Other environmental protection activities include all environmental protection activities of the administration and management of the environment, or training or learning activities specifically oriented to environmental protection of information to the public, when they are not classified elsewhere in the ECA. Likewise, activities that generate expenses that cannot be itemized are included, such as activities not classified elsewhere.</t>
  </si>
  <si>
    <t>Environmental administration and management means any identifiable activity aimed at general support of decisions taken in the context of environmental protection activities, whether by public administrations or by non-governmental organizations (NGOs).
Administration, regulation and similar: The identifiable activities within the framework of public administrations and non-profit institutions at the service of households aimed at the regulation, administration of the environment and support of the decisions adopted in the context of the activities of environmental protection. If possible, these activities should be assigned to other classes, otherwise they should be included in this classification heading.
environmental management: Any identifiable business activity intended to provide general support for decisions taken in the context of environmental protection activities. It includes the preparation of declarations or permit applications, internal environmental management, environmental certification processes (ISO 14000, SIGMA), as well as the use of environmental consulting services. The activities of units specializing in consulting, supervision and analysis in environmental matters are included. Whenever possible, these activities should be assigned to other CEPA classes.</t>
  </si>
  <si>
    <t>Activities aimed at providing general environmental training or education and disseminating information on the environment. Secondary education programs, university degrees or specific courses aimed at training in environmental protection are included. Likewise, activities such as the preparation of environmental reports, communications on the environment, etc. are included.</t>
  </si>
  <si>
    <t>Includes all those environmental protection activities that cannot be classified in other headings of the classification.</t>
  </si>
  <si>
    <t>Non-hazardous waste treatment includes physical/chemical treatment processes, waste incineration, biological treatment and any other treatment method (composting, recycling, etc.).
Non-hazardous waste disposal includes landfill, ocean dumping, and other disposal methods.</t>
  </si>
  <si>
    <t>The Environmental Protection Expenditure Account (EPEA) is based on the concepts proposed by the Environmental and Economic Accounting System - Central Framework (SEEA-CF) (ONU et al., 2012). Environmental protection spending refers to spending in response to environmental pressures in order to protect natural resources. Specifically, it is the expense whose main objective is the prevention, reduction, and elimination of pollution, as well as other forms of environmental degradation.
                                                                                                                                                                                                                                                                                                   The published results correspond to the first national exercise to measure the EPEA of the private sector under the SEEA-CF standards. The measurement was carried out through a survey applied to 272 companies during the first quarter of 2021. In this survey, environmental certifications, expenses related to the production process and capital investments were consulted, in different environmental domains. The consultation covered expenses for the 2018-2020 periods, with the aim of measuring the potential effect of the pandemic on environmental spending decisions in companies.   
                                                                                                                                                                                                                                                                                                           The EPEA tables presented in this document summarize the expenses by environmental domain according to economic activity and type of expense (current and capital). Current expenses include all expenses associated with the provision of goods and services offered by economic agents. This category includes compensation to employees, the use of goods and services, and the consumption of fixed capital. Additionally, interest, subsidies, donations, social benefits and other expenses related to transfers in cash or in kind and purchases from third parties of goods and services for delivery to other units are included.
Capital expenditures are expenditures or investments made on real and personal property used continuously over several accounting periods. These investments can be identified in the expenses canceled for the gross formation of fixed capital and as part of the variation of stocks or inventories. These expenses are classified into two types:  
a. Investment expenditures on “end of the pipe” technology used to treat, handle or dispose of emissions and waste from production. This type of expense is usually even easily identifiable, if it involves self-employment activities, because they are usually "incorporated" technologies that eliminate, transform or reduce emissions and discharges at the end of the production process. Represented in the tables in the Capital Expenditure column A.
b. Investment expenses in integrated technologies, also called cleaner technologies. They are new or modified production facilities, designed to ensure that environmental protection is an integral part of the process, which reduces or eliminates emissions and discharges and, consequently, the need for equipment at the end of the pipe. Represented in the tables in the Capital Expenditure column B.
The Environmental Protection Expenditure Account is in a continuous review process. Published values ​​may vary due to updates to the base stat or improvements to the gauges used to build it.</t>
  </si>
  <si>
    <t>CEPA Description</t>
  </si>
  <si>
    <t>millon colones at current prices</t>
  </si>
  <si>
    <t>Especializadas en protección ambiental</t>
  </si>
  <si>
    <t>Specialized in environmental protection</t>
  </si>
  <si>
    <t xml:space="preserve"> ISIC 0111- 0322</t>
  </si>
  <si>
    <t xml:space="preserve">  ISIC 1010-3290</t>
  </si>
  <si>
    <t xml:space="preserve">  ISIC 3510-3900</t>
  </si>
  <si>
    <t xml:space="preserve">  ISIC 3700-3900</t>
  </si>
  <si>
    <t xml:space="preserve"> ISIC 4100-4390</t>
  </si>
  <si>
    <t xml:space="preserve">  ISIC 4510-4520</t>
  </si>
  <si>
    <t xml:space="preserve">  ISIC 4911-5320</t>
  </si>
  <si>
    <t xml:space="preserve"> ISIC 5510-9700</t>
  </si>
  <si>
    <t>EA001-EA029</t>
  </si>
  <si>
    <t>EA033-EA081</t>
  </si>
  <si>
    <t>EA082-EA083</t>
  </si>
  <si>
    <t>EA084-EA085</t>
  </si>
  <si>
    <t>EA086-EA090</t>
  </si>
  <si>
    <t>EA091-EA092</t>
  </si>
  <si>
    <t>EA093-EA100</t>
  </si>
  <si>
    <t>EA101-EA144</t>
  </si>
  <si>
    <t>Employment</t>
  </si>
  <si>
    <t xml:space="preserve">Outsourcing </t>
  </si>
  <si>
    <t>Permanent employees</t>
  </si>
  <si>
    <t>español</t>
  </si>
  <si>
    <t xml:space="preserve">english </t>
  </si>
  <si>
    <r>
      <t>Empleo en Protección Ambiental /</t>
    </r>
    <r>
      <rPr>
        <b/>
        <sz val="10"/>
        <color theme="9" tint="-0.249977111117893"/>
        <rFont val="Arial"/>
        <family val="2"/>
      </rPr>
      <t xml:space="preserve"> Environmental protection employment</t>
    </r>
  </si>
  <si>
    <r>
      <rPr>
        <b/>
        <sz val="11"/>
        <color theme="8" tint="-0.499984740745262"/>
        <rFont val="Calibri"/>
        <family val="2"/>
        <scheme val="minor"/>
      </rPr>
      <t>Notas metodológica</t>
    </r>
    <r>
      <rPr>
        <sz val="11"/>
        <color theme="1"/>
        <rFont val="Calibri"/>
        <family val="2"/>
        <scheme val="minor"/>
      </rPr>
      <t xml:space="preserve">s </t>
    </r>
    <r>
      <rPr>
        <sz val="11"/>
        <color theme="9" tint="-0.249977111117893"/>
        <rFont val="Calibri"/>
        <family val="2"/>
        <scheme val="minor"/>
      </rPr>
      <t xml:space="preserve">/ </t>
    </r>
    <r>
      <rPr>
        <b/>
        <sz val="11"/>
        <color theme="9" tint="-0.249977111117893"/>
        <rFont val="Calibri"/>
        <family val="2"/>
        <scheme val="minor"/>
      </rPr>
      <t>Methodological notes</t>
    </r>
  </si>
  <si>
    <r>
      <t>Clasificación de Actividades en Protección Ambiental (CAPA) /</t>
    </r>
    <r>
      <rPr>
        <b/>
        <sz val="11"/>
        <color theme="9" tint="-0.499984740745262"/>
        <rFont val="Calibri"/>
        <family val="2"/>
        <scheme val="minor"/>
      </rPr>
      <t xml:space="preserve"> </t>
    </r>
    <r>
      <rPr>
        <b/>
        <sz val="11"/>
        <color theme="9" tint="-0.249977111117893"/>
        <rFont val="Calibri"/>
        <family val="2"/>
        <scheme val="minor"/>
      </rPr>
      <t>Classification of enviromental protection activities (CEPA)</t>
    </r>
  </si>
  <si>
    <r>
      <t>Clasificación de Actividades Económicas /</t>
    </r>
    <r>
      <rPr>
        <b/>
        <sz val="11"/>
        <color theme="9" tint="-0.249977111117893"/>
        <rFont val="Calibri"/>
        <family val="2"/>
        <scheme val="minor"/>
      </rPr>
      <t xml:space="preserve"> Economic Activity Classification</t>
    </r>
  </si>
  <si>
    <t>Class</t>
  </si>
  <si>
    <t>Notes:
1/ Not included in this publication.</t>
  </si>
  <si>
    <r>
      <t xml:space="preserve">La Cuenta de Gasto en Protección Ambiental (CGPA) se basa en los conceptos propuestos por el Sistema de Contabilidad Ambiental y Económica- Marco Central (SCAE-MC) (ONU et al., 2012). El gasto en protección ambiental hace referencia al gasto que se realiza en respuesta a las presiones ambientales con el fin de proteger los recursos naturales. Específicamente es el gasto que tiene como objetivo principal la prevención, reducción, y eliminación de la contaminación, así como otras formas de degradación del ambiente.
Los resultados publicados corresponden al primer ejercicio nacional para medir el GPA del sector privado bajo los estándares del SCAE-MC. La medición se realizó a través de una encuesta aplicada a 272 empresas durante el primer trimestre del 2021. En esta se consultó por las certificaciones ambientales, los gastos relacionados con el proceso productivo y las inversiones de capital, en distintos dominios ambientales. La consultó abarcó los gastos de los periodos 2018-2020, con el objetivo de medir el efecto potencial de la pandemia sobre las decisiones de gasto ambiental en las empresas.
Los cuadros de la CGPA que se presentan en este documento sintetizan los gastos por dominio ambiental según actividad económica y tipo de gasto (corriente y capital). Los gastos corrientes incluyen todos los gastos que están asociados a la prestación de los bienes y servicios que ofrecen los agentes económicos. En esta categoría se consideran las remuneraciones a los empleados, el uso de bienes y servicios, y el consumo de capital fijo. Adicionalmente se incluyen los intereses, los subsidios, las donaciones, las prestaciones sociales y otros gastos relacionados con transferencias en efectivo o en especie y las compras a terceros de bienes y servicios para la entrega a otras unidades. 
Los gastos de capital son gastos o inversiones que se efectúan en bienes muebles e inmuebles utilizados continuamente durante varios períodos contables. Estas inversiones se pueden identificar en las erogaciones efectuadas para la formación bruta de capital fijo y como parte de la variación de existencias o inventarios. Estos gastos se clasifican en dos tipos :  
a. Gastos de inversión en tecnología “al final del tubo” usada para tratar, manipular o eliminar emisiones y residuos resultantes de la producción. Este este tipo de gasto suele ser fácilmente identificable, incluso si se trata de actividades por cuenta propia, porque habitualmente son tecnologías “incorporadas” que eliminan, transforman o reducen emisiones y descargas al final del proceso productivo. Representado en los cuadros en la columna de </t>
    </r>
    <r>
      <rPr>
        <i/>
        <sz val="10"/>
        <color theme="1"/>
        <rFont val="Arial"/>
        <family val="2"/>
      </rPr>
      <t>Gasto Capital A</t>
    </r>
    <r>
      <rPr>
        <sz val="10"/>
        <color theme="1"/>
        <rFont val="Arial"/>
        <family val="2"/>
      </rPr>
      <t xml:space="preserve">.
b. Gastos de inversión en tecnologías integradas, también llamadas tecnologías más limpias. Son son instalaciones productivas nuevas o modificadas, diseñadas para asegurar que la protección ambiental sea parte integrante del proceso de producción, lo que reduce o elimina emisiones y descargas y, en consecuencia, la necesidad de equipo al final del tubo. Representado en los cuadros en la columna de </t>
    </r>
    <r>
      <rPr>
        <i/>
        <sz val="10"/>
        <color theme="1"/>
        <rFont val="Arial"/>
        <family val="2"/>
      </rPr>
      <t>Gasto Capital B</t>
    </r>
    <r>
      <rPr>
        <sz val="10"/>
        <color theme="1"/>
        <rFont val="Arial"/>
        <family val="2"/>
      </rPr>
      <t>.
La Cuenta de Gasto en Protección Ambiental está en un proceso de revisión continua. Los valores publicados pueden variar debido a actualizaciones de la estadística básica o bien, a mejoras en los indicadores utilizados para construirla.</t>
    </r>
  </si>
  <si>
    <r>
      <t>Cuadro de Gasto en Protección Ambiental del sector privado (GPA) /</t>
    </r>
    <r>
      <rPr>
        <b/>
        <sz val="10"/>
        <color theme="9" tint="-0.249977111117893"/>
        <rFont val="Arial"/>
        <family val="2"/>
      </rPr>
      <t xml:space="preserve"> Environmental protection expenditure account for private sector (EPEA)</t>
    </r>
  </si>
  <si>
    <r>
      <t>Minas</t>
    </r>
    <r>
      <rPr>
        <vertAlign val="superscript"/>
        <sz val="10"/>
        <color theme="1"/>
        <rFont val="Arial"/>
        <family val="2"/>
      </rPr>
      <t>1</t>
    </r>
  </si>
  <si>
    <r>
      <t>Mines</t>
    </r>
    <r>
      <rPr>
        <vertAlign val="superscript"/>
        <sz val="10"/>
        <color theme="1"/>
        <rFont val="Arial"/>
        <family val="2"/>
      </rPr>
      <t>1</t>
    </r>
  </si>
  <si>
    <t>This work is part of an ongoing, continuous improvement process of environmental accounts compilation. It is therefore not a final or definitive version. The Central Bank of Costa Rica (BCCR) would appreciate suggestions, comments and the submission of complementary and updated data sources, to improve future versions of the accounts.</t>
  </si>
  <si>
    <t>Disclaimer</t>
  </si>
  <si>
    <t>Economic Activity Classification by International Standard Industry Classification v4.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</si>
</sst>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 ##0"/>
  </numFmts>
  <fonts count="30" x14ac:knownFonts="1">
    <font>
      <sz val="11"/>
      <color theme="1"/>
      <name val="Calibri"/>
      <family val="2"/>
      <scheme val="minor"/>
    </font>
    <font>
      <sz val="11"/>
      <color theme="1"/>
      <name val="Calibri"/>
      <family val="2"/>
      <scheme val="minor"/>
    </font>
    <font>
      <sz val="10"/>
      <name val="Arial"/>
      <family val="2"/>
    </font>
    <font>
      <sz val="11"/>
      <color theme="1"/>
      <name val="Arial"/>
      <family val="2"/>
    </font>
    <font>
      <u/>
      <sz val="11"/>
      <color theme="10"/>
      <name val="Calibri"/>
      <family val="2"/>
      <scheme val="minor"/>
    </font>
    <font>
      <u/>
      <sz val="11"/>
      <color theme="10"/>
      <name val="Arial"/>
      <family val="2"/>
    </font>
    <font>
      <sz val="8"/>
      <color indexed="81"/>
      <name val="Tahoma"/>
      <family val="2"/>
    </font>
    <font>
      <sz val="11"/>
      <color theme="0"/>
      <name val="Arial"/>
      <family val="2"/>
    </font>
    <font>
      <b/>
      <sz val="14"/>
      <color theme="8" tint="-0.499984740745262"/>
      <name val="Arial"/>
      <family val="2"/>
    </font>
    <font>
      <b/>
      <sz val="10"/>
      <color theme="8" tint="-0.499984740745262"/>
      <name val="Arial"/>
      <family val="2"/>
    </font>
    <font>
      <sz val="10"/>
      <color theme="8" tint="-0.499984740745262"/>
      <name val="Arial"/>
      <family val="2"/>
    </font>
    <font>
      <sz val="11"/>
      <color theme="8" tint="-0.499984740745262"/>
      <name val="Arial"/>
      <family val="2"/>
    </font>
    <font>
      <b/>
      <sz val="11"/>
      <color theme="1"/>
      <name val="Arial"/>
      <family val="2"/>
    </font>
    <font>
      <b/>
      <sz val="16"/>
      <color theme="4" tint="-0.499984740745262"/>
      <name val="Arial"/>
      <family val="2"/>
    </font>
    <font>
      <sz val="9"/>
      <color theme="1"/>
      <name val="Arial"/>
      <family val="2"/>
    </font>
    <font>
      <b/>
      <sz val="10"/>
      <color theme="0"/>
      <name val="Arial"/>
      <family val="2"/>
    </font>
    <font>
      <b/>
      <sz val="10"/>
      <name val="Arial"/>
      <family val="2"/>
    </font>
    <font>
      <sz val="8"/>
      <name val="Calibri"/>
      <family val="2"/>
      <scheme val="minor"/>
    </font>
    <font>
      <b/>
      <sz val="10"/>
      <color theme="9" tint="-0.249977111117893"/>
      <name val="Arial"/>
      <family val="2"/>
    </font>
    <font>
      <sz val="11"/>
      <color theme="9" tint="-0.249977111117893"/>
      <name val="Calibri"/>
      <family val="2"/>
      <scheme val="minor"/>
    </font>
    <font>
      <b/>
      <sz val="11"/>
      <color theme="9" tint="-0.249977111117893"/>
      <name val="Calibri"/>
      <family val="2"/>
      <scheme val="minor"/>
    </font>
    <font>
      <b/>
      <sz val="11"/>
      <color theme="8" tint="-0.499984740745262"/>
      <name val="Calibri"/>
      <family val="2"/>
      <scheme val="minor"/>
    </font>
    <font>
      <b/>
      <sz val="11"/>
      <color theme="9" tint="-0.499984740745262"/>
      <name val="Calibri"/>
      <family val="2"/>
      <scheme val="minor"/>
    </font>
    <font>
      <b/>
      <sz val="10"/>
      <color theme="1"/>
      <name val="Arial"/>
      <family val="2"/>
    </font>
    <font>
      <sz val="10"/>
      <color theme="1"/>
      <name val="Arial"/>
      <family val="2"/>
    </font>
    <font>
      <i/>
      <sz val="10"/>
      <color theme="1"/>
      <name val="Arial"/>
      <family val="2"/>
    </font>
    <font>
      <vertAlign val="superscript"/>
      <sz val="10"/>
      <color theme="1"/>
      <name val="Arial"/>
      <family val="2"/>
    </font>
    <font>
      <sz val="10"/>
      <color theme="1"/>
      <name val="Calibri"/>
      <family val="2"/>
      <scheme val="minor"/>
    </font>
    <font>
      <sz val="10"/>
      <color theme="9" tint="-0.249977111117893"/>
      <name val="Arial"/>
      <family val="2"/>
    </font>
    <font>
      <u/>
      <sz val="11"/>
      <color theme="9" tint="-0.249977111117893"/>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rgb="FF1F497D"/>
        <bgColor indexed="64"/>
      </patternFill>
    </fill>
    <fill>
      <patternFill patternType="gray06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24994659260841701"/>
      </left>
      <right style="medium">
        <color theme="0" tint="-0.24994659260841701"/>
      </right>
      <top style="thin">
        <color theme="0" tint="-0.24994659260841701"/>
      </top>
      <bottom style="medium">
        <color theme="0" tint="-0.24994659260841701"/>
      </bottom>
      <diagonal/>
    </border>
    <border>
      <left/>
      <right style="medium">
        <color theme="0" tint="-0.24994659260841701"/>
      </right>
      <top/>
      <bottom style="thin">
        <color theme="0" tint="-0.24994659260841701"/>
      </bottom>
      <diagonal/>
    </border>
    <border>
      <left/>
      <right style="thin">
        <color theme="0" tint="-0.24994659260841701"/>
      </right>
      <top style="thin">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s>
  <cellStyleXfs count="7">
    <xf numFmtId="0" fontId="0" fillId="0" borderId="0"/>
    <xf numFmtId="43" fontId="1" fillId="0" borderId="0" applyFont="0" applyFill="0" applyBorder="0" applyAlignment="0" applyProtection="0"/>
    <xf numFmtId="0" fontId="2" fillId="0" borderId="0"/>
    <xf numFmtId="0" fontId="1" fillId="0" borderId="0"/>
    <xf numFmtId="0" fontId="1" fillId="0" borderId="0"/>
    <xf numFmtId="0" fontId="4" fillId="0" borderId="0" applyNumberFormat="0" applyFill="0" applyBorder="0" applyAlignment="0" applyProtection="0"/>
    <xf numFmtId="0" fontId="2" fillId="0" borderId="0"/>
  </cellStyleXfs>
  <cellXfs count="121">
    <xf numFmtId="0" fontId="0" fillId="0" borderId="0" xfId="0"/>
    <xf numFmtId="0" fontId="3" fillId="0" borderId="0" xfId="0" applyFont="1"/>
    <xf numFmtId="0" fontId="5" fillId="0" borderId="0" xfId="5" applyFont="1" applyFill="1" applyAlignment="1">
      <alignment horizontal="center"/>
    </xf>
    <xf numFmtId="0" fontId="3" fillId="0" borderId="0" xfId="0" applyFont="1" applyAlignment="1">
      <alignment vertical="center" wrapText="1"/>
    </xf>
    <xf numFmtId="0" fontId="7" fillId="0" borderId="0" xfId="4" applyFont="1"/>
    <xf numFmtId="0" fontId="3" fillId="0" borderId="0" xfId="0" applyFont="1" applyAlignment="1">
      <alignment horizontal="left" vertical="center"/>
    </xf>
    <xf numFmtId="0" fontId="3" fillId="0" borderId="0" xfId="0" applyFont="1" applyAlignment="1">
      <alignment horizontal="left"/>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9" fillId="0" borderId="0" xfId="0" applyFont="1"/>
    <xf numFmtId="0" fontId="9" fillId="0" borderId="0" xfId="0" applyFont="1" applyAlignment="1">
      <alignment horizontal="center"/>
    </xf>
    <xf numFmtId="0" fontId="9" fillId="0" borderId="0" xfId="0" applyFont="1" applyAlignment="1">
      <alignment horizontal="left"/>
    </xf>
    <xf numFmtId="0" fontId="10" fillId="0" borderId="0" xfId="0" applyFont="1"/>
    <xf numFmtId="49" fontId="8" fillId="0" borderId="0" xfId="0" applyNumberFormat="1" applyFont="1" applyAlignment="1">
      <alignment horizontal="left" vertical="center"/>
    </xf>
    <xf numFmtId="0" fontId="3" fillId="0" borderId="1" xfId="4" applyFont="1" applyBorder="1" applyAlignment="1">
      <alignment vertical="center" wrapText="1"/>
    </xf>
    <xf numFmtId="0" fontId="11" fillId="0" borderId="0" xfId="0" applyFont="1"/>
    <xf numFmtId="0" fontId="11" fillId="0" borderId="0" xfId="0" applyFont="1" applyAlignment="1">
      <alignment horizontal="center"/>
    </xf>
    <xf numFmtId="0" fontId="3" fillId="0" borderId="0" xfId="0" applyFont="1" applyAlignment="1">
      <alignment wrapText="1"/>
    </xf>
    <xf numFmtId="0" fontId="12"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wrapText="1"/>
    </xf>
    <xf numFmtId="0" fontId="13" fillId="0" borderId="0" xfId="4" applyFont="1"/>
    <xf numFmtId="0" fontId="14" fillId="0" borderId="0" xfId="4" applyFont="1" applyAlignment="1">
      <alignment wrapText="1"/>
    </xf>
    <xf numFmtId="0" fontId="3" fillId="0" borderId="0" xfId="4" applyFont="1" applyAlignment="1">
      <alignment wrapText="1"/>
    </xf>
    <xf numFmtId="0" fontId="2" fillId="2" borderId="9" xfId="6" applyFont="1" applyFill="1" applyBorder="1" applyAlignment="1">
      <alignment vertical="center"/>
    </xf>
    <xf numFmtId="49" fontId="15" fillId="4" borderId="20" xfId="0" applyNumberFormat="1" applyFont="1" applyFill="1" applyBorder="1"/>
    <xf numFmtId="164" fontId="15" fillId="4" borderId="22" xfId="1" applyNumberFormat="1" applyFont="1" applyFill="1" applyBorder="1" applyAlignment="1">
      <alignment vertical="center"/>
    </xf>
    <xf numFmtId="164" fontId="15" fillId="4" borderId="23" xfId="1" applyNumberFormat="1" applyFont="1" applyFill="1" applyBorder="1" applyAlignment="1">
      <alignment vertical="center"/>
    </xf>
    <xf numFmtId="3" fontId="15" fillId="4" borderId="22" xfId="0" applyNumberFormat="1" applyFont="1" applyFill="1" applyBorder="1" applyAlignment="1">
      <alignment vertical="center"/>
    </xf>
    <xf numFmtId="3" fontId="15" fillId="4" borderId="23" xfId="0" applyNumberFormat="1" applyFont="1" applyFill="1" applyBorder="1" applyAlignment="1">
      <alignment vertical="center"/>
    </xf>
    <xf numFmtId="0" fontId="2" fillId="2" borderId="11" xfId="6" applyFont="1" applyFill="1" applyBorder="1" applyAlignment="1">
      <alignment vertical="center"/>
    </xf>
    <xf numFmtId="3" fontId="15" fillId="3" borderId="17" xfId="0" applyNumberFormat="1" applyFont="1" applyFill="1" applyBorder="1" applyAlignment="1">
      <alignment horizontal="center" vertical="center" wrapText="1"/>
    </xf>
    <xf numFmtId="3" fontId="15" fillId="3" borderId="18" xfId="0" applyNumberFormat="1" applyFont="1" applyFill="1" applyBorder="1" applyAlignment="1">
      <alignment horizontal="center" vertical="center" wrapText="1"/>
    </xf>
    <xf numFmtId="3" fontId="15" fillId="3" borderId="19" xfId="0" applyNumberFormat="1" applyFont="1" applyFill="1" applyBorder="1" applyAlignment="1">
      <alignment horizontal="center" vertical="center" wrapText="1"/>
    </xf>
    <xf numFmtId="3" fontId="15" fillId="3" borderId="16" xfId="0" applyNumberFormat="1" applyFont="1" applyFill="1" applyBorder="1" applyAlignment="1">
      <alignment horizontal="center" vertical="center" wrapText="1"/>
    </xf>
    <xf numFmtId="3" fontId="15" fillId="3" borderId="5" xfId="0" applyNumberFormat="1" applyFont="1" applyFill="1" applyBorder="1" applyAlignment="1">
      <alignment horizontal="center" vertical="center" wrapText="1"/>
    </xf>
    <xf numFmtId="3" fontId="15" fillId="3" borderId="14" xfId="0" applyNumberFormat="1" applyFont="1" applyFill="1" applyBorder="1" applyAlignment="1">
      <alignment horizontal="center" vertical="center" wrapText="1"/>
    </xf>
    <xf numFmtId="0" fontId="18" fillId="0" borderId="0" xfId="0" applyFont="1"/>
    <xf numFmtId="0" fontId="0" fillId="0" borderId="0" xfId="0" applyFill="1"/>
    <xf numFmtId="0" fontId="21" fillId="0" borderId="0" xfId="0" applyFont="1" applyFill="1"/>
    <xf numFmtId="0" fontId="9" fillId="0" borderId="0" xfId="0" applyFont="1" applyFill="1" applyAlignment="1">
      <alignment horizontal="center"/>
    </xf>
    <xf numFmtId="165" fontId="16" fillId="2" borderId="17" xfId="6" applyNumberFormat="1" applyFont="1" applyFill="1" applyBorder="1" applyAlignment="1">
      <alignment horizontal="center"/>
    </xf>
    <xf numFmtId="165" fontId="16" fillId="2" borderId="9" xfId="6" applyNumberFormat="1" applyFont="1" applyFill="1" applyBorder="1" applyAlignment="1">
      <alignment vertical="center"/>
    </xf>
    <xf numFmtId="165" fontId="23" fillId="0" borderId="9" xfId="1" applyNumberFormat="1" applyFont="1" applyBorder="1"/>
    <xf numFmtId="165" fontId="23" fillId="0" borderId="0" xfId="1" applyNumberFormat="1" applyFont="1" applyBorder="1"/>
    <xf numFmtId="165" fontId="23" fillId="0" borderId="10" xfId="1" applyNumberFormat="1" applyFont="1" applyBorder="1"/>
    <xf numFmtId="165" fontId="16" fillId="2" borderId="17" xfId="1" applyNumberFormat="1" applyFont="1" applyFill="1" applyBorder="1" applyAlignment="1">
      <alignment horizontal="center"/>
    </xf>
    <xf numFmtId="165" fontId="16" fillId="2" borderId="6" xfId="1" applyNumberFormat="1" applyFont="1" applyFill="1" applyBorder="1" applyAlignment="1">
      <alignment vertical="center"/>
    </xf>
    <xf numFmtId="165" fontId="16" fillId="2" borderId="17" xfId="1" applyNumberFormat="1" applyFont="1" applyFill="1" applyBorder="1" applyAlignment="1">
      <alignment vertical="center"/>
    </xf>
    <xf numFmtId="165" fontId="2" fillId="2" borderId="18" xfId="6" applyNumberFormat="1" applyFont="1" applyFill="1" applyBorder="1" applyAlignment="1">
      <alignment horizontal="center" vertical="top"/>
    </xf>
    <xf numFmtId="165" fontId="2" fillId="2" borderId="9" xfId="6" applyNumberFormat="1" applyFont="1" applyFill="1" applyBorder="1" applyAlignment="1">
      <alignment vertical="center"/>
    </xf>
    <xf numFmtId="165" fontId="24" fillId="0" borderId="9" xfId="1" applyNumberFormat="1" applyFont="1" applyBorder="1"/>
    <xf numFmtId="165" fontId="24" fillId="0" borderId="0" xfId="1" applyNumberFormat="1" applyFont="1" applyBorder="1"/>
    <xf numFmtId="165" fontId="24" fillId="0" borderId="10" xfId="1" applyNumberFormat="1" applyFont="1" applyBorder="1"/>
    <xf numFmtId="165" fontId="2" fillId="2" borderId="18" xfId="1" applyNumberFormat="1" applyFont="1" applyFill="1" applyBorder="1" applyAlignment="1">
      <alignment horizontal="center" vertical="top"/>
    </xf>
    <xf numFmtId="165" fontId="2" fillId="2" borderId="9" xfId="1" applyNumberFormat="1" applyFont="1" applyFill="1" applyBorder="1" applyAlignment="1">
      <alignment vertical="center"/>
    </xf>
    <xf numFmtId="165" fontId="2" fillId="2" borderId="18" xfId="1" applyNumberFormat="1" applyFont="1" applyFill="1" applyBorder="1" applyAlignment="1">
      <alignment vertical="center"/>
    </xf>
    <xf numFmtId="165" fontId="16" fillId="2" borderId="18" xfId="6" applyNumberFormat="1" applyFont="1" applyFill="1" applyBorder="1" applyAlignment="1">
      <alignment horizontal="center"/>
    </xf>
    <xf numFmtId="165" fontId="16" fillId="2" borderId="18" xfId="1" applyNumberFormat="1" applyFont="1" applyFill="1" applyBorder="1" applyAlignment="1">
      <alignment horizontal="center"/>
    </xf>
    <xf numFmtId="165" fontId="16" fillId="2" borderId="9" xfId="1" applyNumberFormat="1" applyFont="1" applyFill="1" applyBorder="1" applyAlignment="1">
      <alignment vertical="center"/>
    </xf>
    <xf numFmtId="165" fontId="16" fillId="2" borderId="18" xfId="1" applyNumberFormat="1" applyFont="1" applyFill="1" applyBorder="1" applyAlignment="1">
      <alignment vertical="center"/>
    </xf>
    <xf numFmtId="165" fontId="16" fillId="2" borderId="19" xfId="6" applyNumberFormat="1" applyFont="1" applyFill="1" applyBorder="1" applyAlignment="1">
      <alignment horizontal="center"/>
    </xf>
    <xf numFmtId="165" fontId="16" fillId="2" borderId="11" xfId="6" applyNumberFormat="1" applyFont="1" applyFill="1" applyBorder="1" applyAlignment="1">
      <alignment vertical="center"/>
    </xf>
    <xf numFmtId="165" fontId="23" fillId="0" borderId="11" xfId="1" applyNumberFormat="1" applyFont="1" applyBorder="1"/>
    <xf numFmtId="165" fontId="23" fillId="0" borderId="12" xfId="1" applyNumberFormat="1" applyFont="1" applyBorder="1"/>
    <xf numFmtId="165" fontId="23" fillId="0" borderId="13" xfId="1" applyNumberFormat="1" applyFont="1" applyBorder="1"/>
    <xf numFmtId="165" fontId="16" fillId="2" borderId="19" xfId="1" applyNumberFormat="1" applyFont="1" applyFill="1" applyBorder="1" applyAlignment="1">
      <alignment horizontal="center"/>
    </xf>
    <xf numFmtId="165" fontId="16" fillId="2" borderId="11" xfId="1" applyNumberFormat="1" applyFont="1" applyFill="1" applyBorder="1" applyAlignment="1">
      <alignment vertical="center"/>
    </xf>
    <xf numFmtId="165" fontId="16" fillId="2" borderId="19" xfId="1" applyNumberFormat="1" applyFont="1" applyFill="1" applyBorder="1" applyAlignment="1">
      <alignment vertical="center"/>
    </xf>
    <xf numFmtId="164" fontId="15" fillId="4" borderId="21" xfId="1" applyNumberFormat="1" applyFont="1" applyFill="1" applyBorder="1" applyAlignment="1">
      <alignment vertical="center"/>
    </xf>
    <xf numFmtId="164" fontId="24" fillId="0" borderId="9" xfId="1" applyNumberFormat="1" applyFont="1" applyBorder="1" applyAlignment="1"/>
    <xf numFmtId="164" fontId="24" fillId="5" borderId="0" xfId="1" applyNumberFormat="1" applyFont="1" applyFill="1" applyBorder="1" applyAlignment="1"/>
    <xf numFmtId="164" fontId="24" fillId="5" borderId="10" xfId="1" applyNumberFormat="1" applyFont="1" applyFill="1" applyBorder="1" applyAlignment="1"/>
    <xf numFmtId="164" fontId="24" fillId="5" borderId="0" xfId="1" applyNumberFormat="1" applyFont="1" applyFill="1" applyBorder="1"/>
    <xf numFmtId="164" fontId="24" fillId="5" borderId="10" xfId="1" applyNumberFormat="1" applyFont="1" applyFill="1" applyBorder="1"/>
    <xf numFmtId="164" fontId="24" fillId="0" borderId="11" xfId="1" applyNumberFormat="1" applyFont="1" applyBorder="1" applyAlignment="1"/>
    <xf numFmtId="164" fontId="23" fillId="5" borderId="12" xfId="1" applyNumberFormat="1" applyFont="1" applyFill="1" applyBorder="1" applyAlignment="1"/>
    <xf numFmtId="164" fontId="23" fillId="5" borderId="13" xfId="1" applyNumberFormat="1" applyFont="1" applyFill="1" applyBorder="1" applyAlignment="1"/>
    <xf numFmtId="164" fontId="23" fillId="5" borderId="12" xfId="1" applyNumberFormat="1" applyFont="1" applyFill="1" applyBorder="1"/>
    <xf numFmtId="164" fontId="23" fillId="5" borderId="13" xfId="1" applyNumberFormat="1" applyFont="1" applyFill="1" applyBorder="1"/>
    <xf numFmtId="0" fontId="24" fillId="0" borderId="0" xfId="0" applyFont="1" applyFill="1" applyAlignment="1">
      <alignment vertical="center"/>
    </xf>
    <xf numFmtId="0" fontId="15" fillId="3" borderId="2" xfId="2" applyFont="1" applyFill="1" applyBorder="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vertical="center" wrapText="1"/>
    </xf>
    <xf numFmtId="0" fontId="24" fillId="0" borderId="0" xfId="0" applyFont="1" applyAlignment="1">
      <alignment vertical="center"/>
    </xf>
    <xf numFmtId="0" fontId="24" fillId="0" borderId="0" xfId="0" applyFont="1" applyAlignment="1">
      <alignment horizontal="left" vertical="center" wrapText="1"/>
    </xf>
    <xf numFmtId="0" fontId="15" fillId="3" borderId="1" xfId="2" applyFont="1" applyFill="1" applyBorder="1" applyAlignment="1">
      <alignment horizontal="center" vertical="center" wrapText="1"/>
    </xf>
    <xf numFmtId="0" fontId="15" fillId="3" borderId="1" xfId="2" applyFont="1" applyFill="1" applyBorder="1" applyAlignment="1">
      <alignment horizontal="center" vertical="center"/>
    </xf>
    <xf numFmtId="0" fontId="15" fillId="3" borderId="1" xfId="2" applyFont="1" applyFill="1" applyBorder="1" applyAlignment="1">
      <alignment horizontal="left" vertical="center" wrapText="1"/>
    </xf>
    <xf numFmtId="0" fontId="24" fillId="0" borderId="1" xfId="0" applyFont="1" applyBorder="1" applyAlignment="1">
      <alignment horizontal="left" vertical="center"/>
    </xf>
    <xf numFmtId="0" fontId="24" fillId="0" borderId="1" xfId="4" applyFont="1" applyBorder="1" applyAlignment="1">
      <alignment horizontal="left" vertical="center"/>
    </xf>
    <xf numFmtId="0" fontId="24" fillId="0" borderId="1" xfId="4" applyFont="1" applyBorder="1" applyAlignment="1">
      <alignment vertical="center" wrapText="1"/>
    </xf>
    <xf numFmtId="0" fontId="24" fillId="0" borderId="1" xfId="0" applyFont="1" applyBorder="1" applyAlignment="1">
      <alignment vertical="center"/>
    </xf>
    <xf numFmtId="0" fontId="24" fillId="0" borderId="0" xfId="0" applyFont="1" applyAlignment="1">
      <alignment horizontal="left" vertical="center"/>
    </xf>
    <xf numFmtId="0" fontId="24" fillId="0" borderId="1" xfId="0" quotePrefix="1" applyFont="1" applyBorder="1" applyAlignment="1">
      <alignment vertical="center" wrapText="1"/>
    </xf>
    <xf numFmtId="0" fontId="27" fillId="0" borderId="0" xfId="0" applyFont="1" applyAlignment="1">
      <alignment vertical="center"/>
    </xf>
    <xf numFmtId="0" fontId="27" fillId="0" borderId="0" xfId="0" applyFont="1" applyAlignment="1">
      <alignment horizontal="left" vertical="center" indent="5"/>
    </xf>
    <xf numFmtId="0" fontId="4" fillId="0" borderId="0" xfId="5"/>
    <xf numFmtId="0" fontId="4" fillId="0" borderId="0" xfId="5" applyAlignment="1">
      <alignment horizontal="center"/>
    </xf>
    <xf numFmtId="0" fontId="24" fillId="0" borderId="0" xfId="0" applyFont="1"/>
    <xf numFmtId="0" fontId="29" fillId="0" borderId="0" xfId="5" applyFont="1"/>
    <xf numFmtId="0" fontId="29" fillId="0" borderId="0" xfId="5" applyFont="1" applyAlignment="1">
      <alignment horizontal="center"/>
    </xf>
    <xf numFmtId="0" fontId="10" fillId="0" borderId="0" xfId="0" applyFont="1" applyAlignment="1">
      <alignment horizontal="left" vertical="top" wrapText="1"/>
    </xf>
    <xf numFmtId="0" fontId="28" fillId="0" borderId="0" xfId="0" applyFont="1" applyAlignment="1">
      <alignment horizontal="left" vertical="top" wrapText="1"/>
    </xf>
    <xf numFmtId="0" fontId="24" fillId="0" borderId="0" xfId="0" applyFont="1" applyAlignment="1">
      <alignment horizontal="left" vertical="top" wrapText="1"/>
    </xf>
    <xf numFmtId="0" fontId="15" fillId="3" borderId="2"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15" fillId="3" borderId="3" xfId="2" applyFont="1" applyFill="1" applyBorder="1" applyAlignment="1">
      <alignment horizontal="center" vertical="center" wrapText="1"/>
    </xf>
    <xf numFmtId="0" fontId="15" fillId="3" borderId="1" xfId="2" applyFont="1" applyFill="1" applyBorder="1" applyAlignment="1">
      <alignment horizontal="center" vertical="center" wrapText="1"/>
    </xf>
    <xf numFmtId="3" fontId="15" fillId="3" borderId="10" xfId="0" applyNumberFormat="1" applyFont="1" applyFill="1" applyBorder="1" applyAlignment="1">
      <alignment horizontal="center" vertical="center"/>
    </xf>
    <xf numFmtId="3" fontId="15" fillId="3" borderId="15" xfId="0" applyNumberFormat="1" applyFont="1" applyFill="1" applyBorder="1" applyAlignment="1">
      <alignment horizontal="center" vertical="center"/>
    </xf>
    <xf numFmtId="3" fontId="15" fillId="3" borderId="6" xfId="0" applyNumberFormat="1" applyFont="1" applyFill="1" applyBorder="1" applyAlignment="1">
      <alignment horizontal="center" vertical="center" wrapText="1"/>
    </xf>
    <xf numFmtId="3" fontId="15" fillId="3" borderId="7" xfId="0" applyNumberFormat="1" applyFont="1" applyFill="1" applyBorder="1" applyAlignment="1">
      <alignment horizontal="center" vertical="center" wrapText="1"/>
    </xf>
    <xf numFmtId="3" fontId="15" fillId="3" borderId="8" xfId="0" applyNumberFormat="1" applyFont="1" applyFill="1" applyBorder="1" applyAlignment="1">
      <alignment horizontal="center" vertical="center" wrapText="1"/>
    </xf>
    <xf numFmtId="3" fontId="15" fillId="3" borderId="11" xfId="0" applyNumberFormat="1" applyFont="1" applyFill="1" applyBorder="1" applyAlignment="1">
      <alignment horizontal="center" vertical="center" wrapText="1"/>
    </xf>
    <xf numFmtId="3" fontId="15" fillId="3" borderId="12" xfId="0" applyNumberFormat="1" applyFont="1" applyFill="1" applyBorder="1" applyAlignment="1">
      <alignment horizontal="center" vertical="center" wrapText="1"/>
    </xf>
    <xf numFmtId="3" fontId="15" fillId="3" borderId="13" xfId="0" applyNumberFormat="1" applyFont="1" applyFill="1" applyBorder="1" applyAlignment="1">
      <alignment horizontal="center" vertical="center" wrapText="1"/>
    </xf>
    <xf numFmtId="3" fontId="15" fillId="3" borderId="9" xfId="0" applyNumberFormat="1" applyFont="1" applyFill="1" applyBorder="1" applyAlignment="1">
      <alignment horizontal="center" vertical="center" wrapText="1"/>
    </xf>
    <xf numFmtId="3" fontId="15" fillId="3" borderId="0" xfId="0" applyNumberFormat="1" applyFont="1" applyFill="1" applyBorder="1" applyAlignment="1">
      <alignment horizontal="center" vertical="center" wrapText="1"/>
    </xf>
    <xf numFmtId="3" fontId="15" fillId="3" borderId="10" xfId="0" applyNumberFormat="1" applyFont="1" applyFill="1" applyBorder="1" applyAlignment="1">
      <alignment horizontal="center" vertical="center" wrapText="1"/>
    </xf>
  </cellXfs>
  <cellStyles count="7">
    <cellStyle name="Hipervínculo" xfId="5" builtinId="8"/>
    <cellStyle name="Millares" xfId="1" builtinId="3"/>
    <cellStyle name="Normal" xfId="0" builtinId="0"/>
    <cellStyle name="Normal 10" xfId="2" xr:uid="{30825757-4935-4561-8840-B1076DA99575}"/>
    <cellStyle name="Normal 8" xfId="3" xr:uid="{41262FCF-68CE-4360-9926-931097F8D727}"/>
    <cellStyle name="Normal 8 2" xfId="4" xr:uid="{2ECC7DBD-2C6E-4BFD-95DA-7329C0020EA5}"/>
    <cellStyle name="Normal_01-01" xfId="6" xr:uid="{01B7B351-3197-45C2-A5E3-8E515764F9BD}"/>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0</xdr:row>
      <xdr:rowOff>9525</xdr:rowOff>
    </xdr:from>
    <xdr:to>
      <xdr:col>7</xdr:col>
      <xdr:colOff>580838</xdr:colOff>
      <xdr:row>2</xdr:row>
      <xdr:rowOff>128587</xdr:rowOff>
    </xdr:to>
    <xdr:grpSp>
      <xdr:nvGrpSpPr>
        <xdr:cNvPr id="5" name="Grupo 4">
          <a:extLst>
            <a:ext uri="{FF2B5EF4-FFF2-40B4-BE49-F238E27FC236}">
              <a16:creationId xmlns:a16="http://schemas.microsoft.com/office/drawing/2014/main" id="{E323CD2D-9064-4479-9C0A-E1FD110DA933}"/>
            </a:ext>
          </a:extLst>
        </xdr:cNvPr>
        <xdr:cNvGrpSpPr>
          <a:grpSpLocks noChangeAspect="1"/>
        </xdr:cNvGrpSpPr>
      </xdr:nvGrpSpPr>
      <xdr:grpSpPr>
        <a:xfrm>
          <a:off x="219075" y="9525"/>
          <a:ext cx="4809938" cy="2185987"/>
          <a:chOff x="0" y="0"/>
          <a:chExt cx="6413250" cy="2914649"/>
        </a:xfrm>
      </xdr:grpSpPr>
      <xdr:pic>
        <xdr:nvPicPr>
          <xdr:cNvPr id="6" name="Imagen 5">
            <a:extLst>
              <a:ext uri="{FF2B5EF4-FFF2-40B4-BE49-F238E27FC236}">
                <a16:creationId xmlns:a16="http://schemas.microsoft.com/office/drawing/2014/main" id="{6B264C82-6E6E-49C4-A9CE-E867712D79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6413250" cy="2914649"/>
          </a:xfrm>
          <a:prstGeom prst="rect">
            <a:avLst/>
          </a:prstGeom>
        </xdr:spPr>
      </xdr:pic>
      <xdr:sp macro="" textlink="">
        <xdr:nvSpPr>
          <xdr:cNvPr id="7" name="CuadroTexto 6">
            <a:extLst>
              <a:ext uri="{FF2B5EF4-FFF2-40B4-BE49-F238E27FC236}">
                <a16:creationId xmlns:a16="http://schemas.microsoft.com/office/drawing/2014/main" id="{EA210613-D0EA-4CBC-8E7D-D67FC0E2FEC4}"/>
              </a:ext>
            </a:extLst>
          </xdr:cNvPr>
          <xdr:cNvSpPr txBox="1"/>
        </xdr:nvSpPr>
        <xdr:spPr>
          <a:xfrm>
            <a:off x="482600" y="152400"/>
            <a:ext cx="2476500" cy="157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a:solidFill>
                  <a:schemeClr val="bg1"/>
                </a:solidFill>
                <a:latin typeface="Arial" panose="020B0604020202020204" pitchFamily="34" charset="0"/>
                <a:cs typeface="Arial" panose="020B0604020202020204" pitchFamily="34" charset="0"/>
              </a:rPr>
              <a:t>CUENTA</a:t>
            </a:r>
          </a:p>
          <a:p>
            <a:r>
              <a:rPr lang="es-MX" sz="1200" b="1">
                <a:solidFill>
                  <a:schemeClr val="bg1"/>
                </a:solidFill>
                <a:latin typeface="Arial" panose="020B0604020202020204" pitchFamily="34" charset="0"/>
                <a:cs typeface="Arial" panose="020B0604020202020204" pitchFamily="34" charset="0"/>
              </a:rPr>
              <a:t>GASTO PROTECCIÓN AMBIENTAL</a:t>
            </a:r>
            <a:r>
              <a:rPr lang="es-MX" sz="1200" b="1" baseline="0">
                <a:solidFill>
                  <a:schemeClr val="bg1"/>
                </a:solidFill>
                <a:latin typeface="Arial" panose="020B0604020202020204" pitchFamily="34" charset="0"/>
                <a:cs typeface="Arial" panose="020B0604020202020204" pitchFamily="34" charset="0"/>
              </a:rPr>
              <a:t> SECTOR PRIVADO</a:t>
            </a:r>
            <a:endParaRPr lang="es-MX" sz="1200" b="1">
              <a:solidFill>
                <a:schemeClr val="bg1"/>
              </a:solidFill>
              <a:latin typeface="Arial" panose="020B0604020202020204" pitchFamily="34" charset="0"/>
              <a:cs typeface="Arial" panose="020B0604020202020204" pitchFamily="34" charset="0"/>
            </a:endParaRPr>
          </a:p>
        </xdr:txBody>
      </xdr:sp>
      <xdr:sp macro="" textlink="">
        <xdr:nvSpPr>
          <xdr:cNvPr id="8" name="CuadroTexto 7">
            <a:extLst>
              <a:ext uri="{FF2B5EF4-FFF2-40B4-BE49-F238E27FC236}">
                <a16:creationId xmlns:a16="http://schemas.microsoft.com/office/drawing/2014/main" id="{20AB6E66-E74B-4BC4-8BF3-561078214658}"/>
              </a:ext>
            </a:extLst>
          </xdr:cNvPr>
          <xdr:cNvSpPr txBox="1"/>
        </xdr:nvSpPr>
        <xdr:spPr>
          <a:xfrm>
            <a:off x="508000" y="1139825"/>
            <a:ext cx="195580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2018 - 2020</a:t>
            </a:r>
          </a:p>
        </xdr:txBody>
      </xdr:sp>
    </xdr:grpSp>
    <xdr:clientData/>
  </xdr:twoCellAnchor>
</xdr:wsDr>
</file>

<file path=xl/drawings/drawing10.xml><?xml version="1.0" encoding="utf-8"?>
<xdr:wsDr xmlns:xdr="http://schemas.openxmlformats.org/drawingml/2006/spreadsheetDrawing" xmlns:a="http://schemas.openxmlformats.org/drawingml/2006/main">
  <xdr:oneCellAnchor>
    <xdr:from>
      <xdr:col>3</xdr:col>
      <xdr:colOff>323850</xdr:colOff>
      <xdr:row>0</xdr:row>
      <xdr:rowOff>741269</xdr:rowOff>
    </xdr:from>
    <xdr:ext cx="6342529" cy="446212"/>
    <xdr:sp macro="" textlink="">
      <xdr:nvSpPr>
        <xdr:cNvPr id="3" name="CuadroTexto 2">
          <a:extLst>
            <a:ext uri="{FF2B5EF4-FFF2-40B4-BE49-F238E27FC236}">
              <a16:creationId xmlns:a16="http://schemas.microsoft.com/office/drawing/2014/main" id="{5491BD24-CA3F-47CD-A0F4-6D27C7F731BD}"/>
            </a:ext>
          </a:extLst>
        </xdr:cNvPr>
        <xdr:cNvSpPr txBox="1"/>
      </xdr:nvSpPr>
      <xdr:spPr>
        <a:xfrm>
          <a:off x="4219575" y="741269"/>
          <a:ext cx="6342529" cy="446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R" sz="2400" b="1">
              <a:solidFill>
                <a:schemeClr val="accent5">
                  <a:lumMod val="50000"/>
                </a:schemeClr>
              </a:solidFill>
              <a:latin typeface="Arial" panose="020B0604020202020204" pitchFamily="34" charset="0"/>
              <a:ea typeface="+mn-ea"/>
              <a:cs typeface="Arial" panose="020B0604020202020204" pitchFamily="34" charset="0"/>
            </a:rPr>
            <a:t>Economic Activity</a:t>
          </a:r>
          <a:r>
            <a:rPr lang="es-CR" sz="2400" b="1" baseline="0">
              <a:solidFill>
                <a:schemeClr val="accent5">
                  <a:lumMod val="50000"/>
                </a:schemeClr>
              </a:solidFill>
              <a:latin typeface="Arial" panose="020B0604020202020204" pitchFamily="34" charset="0"/>
              <a:ea typeface="+mn-ea"/>
              <a:cs typeface="Arial" panose="020B0604020202020204" pitchFamily="34" charset="0"/>
            </a:rPr>
            <a:t> Classification</a:t>
          </a:r>
          <a:endParaRPr lang="es-CR" sz="2400" b="1">
            <a:solidFill>
              <a:schemeClr val="accent5">
                <a:lumMod val="50000"/>
              </a:schemeClr>
            </a:solidFill>
            <a:latin typeface="Arial" panose="020B0604020202020204" pitchFamily="34" charset="0"/>
            <a:ea typeface="+mn-ea"/>
            <a:cs typeface="Arial" panose="020B0604020202020204" pitchFamily="34" charset="0"/>
          </a:endParaRPr>
        </a:p>
      </xdr:txBody>
    </xdr:sp>
    <xdr:clientData/>
  </xdr:oneCellAnchor>
  <xdr:twoCellAnchor>
    <xdr:from>
      <xdr:col>6</xdr:col>
      <xdr:colOff>974911</xdr:colOff>
      <xdr:row>0</xdr:row>
      <xdr:rowOff>67235</xdr:rowOff>
    </xdr:from>
    <xdr:to>
      <xdr:col>6</xdr:col>
      <xdr:colOff>1772353</xdr:colOff>
      <xdr:row>0</xdr:row>
      <xdr:rowOff>355200</xdr:rowOff>
    </xdr:to>
    <xdr:sp macro="" textlink="">
      <xdr:nvSpPr>
        <xdr:cNvPr id="4" name="CuadroTexto 3">
          <a:hlinkClick xmlns:r="http://schemas.openxmlformats.org/officeDocument/2006/relationships" r:id="rId1"/>
          <a:extLst>
            <a:ext uri="{FF2B5EF4-FFF2-40B4-BE49-F238E27FC236}">
              <a16:creationId xmlns:a16="http://schemas.microsoft.com/office/drawing/2014/main" id="{3FF7AC49-90F7-4DB6-BC7A-9E365016E481}"/>
            </a:ext>
          </a:extLst>
        </xdr:cNvPr>
        <xdr:cNvSpPr txBox="1"/>
      </xdr:nvSpPr>
      <xdr:spPr>
        <a:xfrm>
          <a:off x="11376211" y="67235"/>
          <a:ext cx="797442" cy="287965"/>
        </a:xfrm>
        <a:prstGeom prst="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lang="es-CR" sz="1000" b="1">
              <a:latin typeface="Arial" panose="020B0604020202020204" pitchFamily="34" charset="0"/>
              <a:cs typeface="Arial" panose="020B0604020202020204" pitchFamily="34" charset="0"/>
            </a:rPr>
            <a:t>Back</a:t>
          </a:r>
        </a:p>
      </xdr:txBody>
    </xdr:sp>
    <xdr:clientData/>
  </xdr:twoCellAnchor>
  <xdr:twoCellAnchor editAs="absolute">
    <xdr:from>
      <xdr:col>1</xdr:col>
      <xdr:colOff>0</xdr:colOff>
      <xdr:row>0</xdr:row>
      <xdr:rowOff>0</xdr:rowOff>
    </xdr:from>
    <xdr:to>
      <xdr:col>4</xdr:col>
      <xdr:colOff>247463</xdr:colOff>
      <xdr:row>5</xdr:row>
      <xdr:rowOff>128587</xdr:rowOff>
    </xdr:to>
    <xdr:grpSp>
      <xdr:nvGrpSpPr>
        <xdr:cNvPr id="5" name="Grupo 4">
          <a:extLst>
            <a:ext uri="{FF2B5EF4-FFF2-40B4-BE49-F238E27FC236}">
              <a16:creationId xmlns:a16="http://schemas.microsoft.com/office/drawing/2014/main" id="{98A95132-C81F-4AA3-B94A-2582B0043B26}"/>
            </a:ext>
          </a:extLst>
        </xdr:cNvPr>
        <xdr:cNvGrpSpPr>
          <a:grpSpLocks noChangeAspect="1"/>
        </xdr:cNvGrpSpPr>
      </xdr:nvGrpSpPr>
      <xdr:grpSpPr>
        <a:xfrm>
          <a:off x="171450" y="0"/>
          <a:ext cx="4809938" cy="2214562"/>
          <a:chOff x="0" y="-38100"/>
          <a:chExt cx="6413250" cy="2952749"/>
        </a:xfrm>
      </xdr:grpSpPr>
      <xdr:pic>
        <xdr:nvPicPr>
          <xdr:cNvPr id="6" name="Imagen 5">
            <a:extLst>
              <a:ext uri="{FF2B5EF4-FFF2-40B4-BE49-F238E27FC236}">
                <a16:creationId xmlns:a16="http://schemas.microsoft.com/office/drawing/2014/main" id="{BD7995DD-9C00-4691-A40B-ACE956C340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0"/>
            <a:ext cx="6413250" cy="2914649"/>
          </a:xfrm>
          <a:prstGeom prst="rect">
            <a:avLst/>
          </a:prstGeom>
        </xdr:spPr>
      </xdr:pic>
      <xdr:sp macro="" textlink="">
        <xdr:nvSpPr>
          <xdr:cNvPr id="7" name="CuadroTexto 6">
            <a:extLst>
              <a:ext uri="{FF2B5EF4-FFF2-40B4-BE49-F238E27FC236}">
                <a16:creationId xmlns:a16="http://schemas.microsoft.com/office/drawing/2014/main" id="{9444C560-F924-49DC-8629-D35C707CFD16}"/>
              </a:ext>
            </a:extLst>
          </xdr:cNvPr>
          <xdr:cNvSpPr txBox="1"/>
        </xdr:nvSpPr>
        <xdr:spPr>
          <a:xfrm>
            <a:off x="76200" y="-38100"/>
            <a:ext cx="2689228" cy="157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a:solidFill>
                  <a:schemeClr val="bg1"/>
                </a:solidFill>
                <a:latin typeface="Arial" panose="020B0604020202020204" pitchFamily="34" charset="0"/>
                <a:cs typeface="Arial" panose="020B0604020202020204" pitchFamily="34" charset="0"/>
              </a:rPr>
              <a:t>ACCOUNT</a:t>
            </a:r>
          </a:p>
          <a:p>
            <a:r>
              <a:rPr lang="es-MX" sz="1200" b="1">
                <a:solidFill>
                  <a:schemeClr val="bg1"/>
                </a:solidFill>
                <a:latin typeface="Arial" panose="020B0604020202020204" pitchFamily="34" charset="0"/>
                <a:cs typeface="Arial" panose="020B0604020202020204" pitchFamily="34" charset="0"/>
              </a:rPr>
              <a:t>ENVIRONMENTAL PROTECTION EXPENDITURE-PRIVATE SECTOR</a:t>
            </a:r>
          </a:p>
        </xdr:txBody>
      </xdr:sp>
      <xdr:sp macro="" textlink="">
        <xdr:nvSpPr>
          <xdr:cNvPr id="8" name="CuadroTexto 7">
            <a:extLst>
              <a:ext uri="{FF2B5EF4-FFF2-40B4-BE49-F238E27FC236}">
                <a16:creationId xmlns:a16="http://schemas.microsoft.com/office/drawing/2014/main" id="{D505A3DC-46B4-445E-A636-15B645DC84E7}"/>
              </a:ext>
            </a:extLst>
          </xdr:cNvPr>
          <xdr:cNvSpPr txBox="1"/>
        </xdr:nvSpPr>
        <xdr:spPr>
          <a:xfrm>
            <a:off x="508000" y="1139825"/>
            <a:ext cx="195580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2018 - 2020</a:t>
            </a:r>
          </a:p>
        </xdr:txBody>
      </xdr:sp>
    </xdr:grpSp>
    <xdr:clientData/>
  </xdr:twoCellAnchor>
</xdr:wsDr>
</file>

<file path=xl/drawings/drawing11.xml><?xml version="1.0" encoding="utf-8"?>
<xdr:wsDr xmlns:xdr="http://schemas.openxmlformats.org/drawingml/2006/spreadsheetDrawing" xmlns:a="http://schemas.openxmlformats.org/drawingml/2006/main">
  <xdr:oneCellAnchor>
    <xdr:from>
      <xdr:col>3</xdr:col>
      <xdr:colOff>452437</xdr:colOff>
      <xdr:row>0</xdr:row>
      <xdr:rowOff>459580</xdr:rowOff>
    </xdr:from>
    <xdr:ext cx="8191500" cy="1153970"/>
    <xdr:sp macro="" textlink="">
      <xdr:nvSpPr>
        <xdr:cNvPr id="6" name="CuadroTexto 5">
          <a:extLst>
            <a:ext uri="{FF2B5EF4-FFF2-40B4-BE49-F238E27FC236}">
              <a16:creationId xmlns:a16="http://schemas.microsoft.com/office/drawing/2014/main" id="{7A1CADA1-2F83-4DFB-A4B3-31A3FFB9DABB}"/>
            </a:ext>
          </a:extLst>
        </xdr:cNvPr>
        <xdr:cNvSpPr txBox="1"/>
      </xdr:nvSpPr>
      <xdr:spPr>
        <a:xfrm>
          <a:off x="4424362" y="459580"/>
          <a:ext cx="8191500" cy="11539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400" b="1">
              <a:solidFill>
                <a:schemeClr val="accent5">
                  <a:lumMod val="50000"/>
                </a:schemeClr>
              </a:solidFill>
              <a:latin typeface="Arial" panose="020B0604020202020204" pitchFamily="34" charset="0"/>
              <a:ea typeface="+mn-ea"/>
              <a:cs typeface="Arial" panose="020B0604020202020204" pitchFamily="34" charset="0"/>
            </a:rPr>
            <a:t>Expenditure on enviromental protection by enviromental domain according to economic activity and type of expenditure </a:t>
          </a:r>
        </a:p>
      </xdr:txBody>
    </xdr:sp>
    <xdr:clientData/>
  </xdr:oneCellAnchor>
  <xdr:twoCellAnchor>
    <xdr:from>
      <xdr:col>14</xdr:col>
      <xdr:colOff>0</xdr:colOff>
      <xdr:row>0</xdr:row>
      <xdr:rowOff>83344</xdr:rowOff>
    </xdr:from>
    <xdr:to>
      <xdr:col>15</xdr:col>
      <xdr:colOff>35442</xdr:colOff>
      <xdr:row>0</xdr:row>
      <xdr:rowOff>371309</xdr:rowOff>
    </xdr:to>
    <xdr:sp macro="" textlink="">
      <xdr:nvSpPr>
        <xdr:cNvPr id="8" name="CuadroTexto 7">
          <a:hlinkClick xmlns:r="http://schemas.openxmlformats.org/officeDocument/2006/relationships" r:id="rId1"/>
          <a:extLst>
            <a:ext uri="{FF2B5EF4-FFF2-40B4-BE49-F238E27FC236}">
              <a16:creationId xmlns:a16="http://schemas.microsoft.com/office/drawing/2014/main" id="{1EFD5784-ACB5-4290-866F-8A081CE411A9}"/>
            </a:ext>
          </a:extLst>
        </xdr:cNvPr>
        <xdr:cNvSpPr txBox="1"/>
      </xdr:nvSpPr>
      <xdr:spPr>
        <a:xfrm>
          <a:off x="12358688" y="83344"/>
          <a:ext cx="797442" cy="287965"/>
        </a:xfrm>
        <a:prstGeom prst="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lang="es-CR" sz="1000" b="1">
              <a:latin typeface="Arial" panose="020B0604020202020204" pitchFamily="34" charset="0"/>
              <a:cs typeface="Arial" panose="020B0604020202020204" pitchFamily="34" charset="0"/>
            </a:rPr>
            <a:t>Back</a:t>
          </a:r>
        </a:p>
      </xdr:txBody>
    </xdr:sp>
    <xdr:clientData/>
  </xdr:twoCellAnchor>
  <xdr:twoCellAnchor editAs="absolute">
    <xdr:from>
      <xdr:col>1</xdr:col>
      <xdr:colOff>11904</xdr:colOff>
      <xdr:row>0</xdr:row>
      <xdr:rowOff>0</xdr:rowOff>
    </xdr:from>
    <xdr:to>
      <xdr:col>4</xdr:col>
      <xdr:colOff>106967</xdr:colOff>
      <xdr:row>2</xdr:row>
      <xdr:rowOff>109537</xdr:rowOff>
    </xdr:to>
    <xdr:grpSp>
      <xdr:nvGrpSpPr>
        <xdr:cNvPr id="11" name="Grupo 10">
          <a:extLst>
            <a:ext uri="{FF2B5EF4-FFF2-40B4-BE49-F238E27FC236}">
              <a16:creationId xmlns:a16="http://schemas.microsoft.com/office/drawing/2014/main" id="{B9ED8D39-6E3D-4ED1-8360-AF683D179416}"/>
            </a:ext>
          </a:extLst>
        </xdr:cNvPr>
        <xdr:cNvGrpSpPr>
          <a:grpSpLocks noChangeAspect="1"/>
        </xdr:cNvGrpSpPr>
      </xdr:nvGrpSpPr>
      <xdr:grpSpPr>
        <a:xfrm>
          <a:off x="269079" y="0"/>
          <a:ext cx="4809938" cy="2214562"/>
          <a:chOff x="0" y="-38100"/>
          <a:chExt cx="6413250" cy="2952749"/>
        </a:xfrm>
      </xdr:grpSpPr>
      <xdr:pic>
        <xdr:nvPicPr>
          <xdr:cNvPr id="12" name="Imagen 11">
            <a:extLst>
              <a:ext uri="{FF2B5EF4-FFF2-40B4-BE49-F238E27FC236}">
                <a16:creationId xmlns:a16="http://schemas.microsoft.com/office/drawing/2014/main" id="{B75A98FF-A5C4-4BC2-B69C-C0757866C86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0"/>
            <a:ext cx="6413250" cy="2914649"/>
          </a:xfrm>
          <a:prstGeom prst="rect">
            <a:avLst/>
          </a:prstGeom>
        </xdr:spPr>
      </xdr:pic>
      <xdr:sp macro="" textlink="">
        <xdr:nvSpPr>
          <xdr:cNvPr id="13" name="CuadroTexto 12">
            <a:extLst>
              <a:ext uri="{FF2B5EF4-FFF2-40B4-BE49-F238E27FC236}">
                <a16:creationId xmlns:a16="http://schemas.microsoft.com/office/drawing/2014/main" id="{EC2EE01B-0061-46C1-8EB9-54F97DF9ED32}"/>
              </a:ext>
            </a:extLst>
          </xdr:cNvPr>
          <xdr:cNvSpPr txBox="1"/>
        </xdr:nvSpPr>
        <xdr:spPr>
          <a:xfrm>
            <a:off x="76200" y="-38100"/>
            <a:ext cx="2689228" cy="157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a:solidFill>
                  <a:schemeClr val="bg1"/>
                </a:solidFill>
                <a:latin typeface="Arial" panose="020B0604020202020204" pitchFamily="34" charset="0"/>
                <a:cs typeface="Arial" panose="020B0604020202020204" pitchFamily="34" charset="0"/>
              </a:rPr>
              <a:t>ACCOUNT</a:t>
            </a:r>
          </a:p>
          <a:p>
            <a:r>
              <a:rPr lang="es-MX" sz="1200" b="1">
                <a:solidFill>
                  <a:schemeClr val="bg1"/>
                </a:solidFill>
                <a:latin typeface="Arial" panose="020B0604020202020204" pitchFamily="34" charset="0"/>
                <a:cs typeface="Arial" panose="020B0604020202020204" pitchFamily="34" charset="0"/>
              </a:rPr>
              <a:t>ENVIRONMENTAL PROTECTION EXPENDITURE-PRIVATE SECTOR</a:t>
            </a:r>
          </a:p>
        </xdr:txBody>
      </xdr:sp>
      <xdr:sp macro="" textlink="">
        <xdr:nvSpPr>
          <xdr:cNvPr id="14" name="CuadroTexto 13">
            <a:extLst>
              <a:ext uri="{FF2B5EF4-FFF2-40B4-BE49-F238E27FC236}">
                <a16:creationId xmlns:a16="http://schemas.microsoft.com/office/drawing/2014/main" id="{9B9825A3-4C5C-4796-90A5-2148EA5300C7}"/>
              </a:ext>
            </a:extLst>
          </xdr:cNvPr>
          <xdr:cNvSpPr txBox="1"/>
        </xdr:nvSpPr>
        <xdr:spPr>
          <a:xfrm>
            <a:off x="508000" y="1139825"/>
            <a:ext cx="195580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2018 - 2020</a:t>
            </a:r>
          </a:p>
        </xdr:txBody>
      </xdr:sp>
    </xdr:grpSp>
    <xdr:clientData/>
  </xdr:twoCellAnchor>
</xdr:wsDr>
</file>

<file path=xl/drawings/drawing12.xml><?xml version="1.0" encoding="utf-8"?>
<xdr:wsDr xmlns:xdr="http://schemas.openxmlformats.org/drawingml/2006/spreadsheetDrawing" xmlns:a="http://schemas.openxmlformats.org/drawingml/2006/main">
  <xdr:oneCellAnchor>
    <xdr:from>
      <xdr:col>3</xdr:col>
      <xdr:colOff>471487</xdr:colOff>
      <xdr:row>0</xdr:row>
      <xdr:rowOff>488155</xdr:rowOff>
    </xdr:from>
    <xdr:ext cx="8191500" cy="1153970"/>
    <xdr:sp macro="" textlink="">
      <xdr:nvSpPr>
        <xdr:cNvPr id="3" name="CuadroTexto 2">
          <a:extLst>
            <a:ext uri="{FF2B5EF4-FFF2-40B4-BE49-F238E27FC236}">
              <a16:creationId xmlns:a16="http://schemas.microsoft.com/office/drawing/2014/main" id="{1D10B89E-F533-4FC8-9314-CD93865D845D}"/>
            </a:ext>
          </a:extLst>
        </xdr:cNvPr>
        <xdr:cNvSpPr txBox="1"/>
      </xdr:nvSpPr>
      <xdr:spPr>
        <a:xfrm>
          <a:off x="4510087" y="488155"/>
          <a:ext cx="8191500" cy="11539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400" b="1">
              <a:solidFill>
                <a:schemeClr val="accent5">
                  <a:lumMod val="50000"/>
                </a:schemeClr>
              </a:solidFill>
              <a:latin typeface="Arial" panose="020B0604020202020204" pitchFamily="34" charset="0"/>
              <a:ea typeface="+mn-ea"/>
              <a:cs typeface="Arial" panose="020B0604020202020204" pitchFamily="34" charset="0"/>
            </a:rPr>
            <a:t>Expenditure on enviromental protection by enviromental domain according to economic activity and type of expenditure </a:t>
          </a:r>
        </a:p>
      </xdr:txBody>
    </xdr:sp>
    <xdr:clientData/>
  </xdr:oneCellAnchor>
  <xdr:twoCellAnchor>
    <xdr:from>
      <xdr:col>14</xdr:col>
      <xdr:colOff>1</xdr:colOff>
      <xdr:row>0</xdr:row>
      <xdr:rowOff>47625</xdr:rowOff>
    </xdr:from>
    <xdr:to>
      <xdr:col>15</xdr:col>
      <xdr:colOff>35443</xdr:colOff>
      <xdr:row>0</xdr:row>
      <xdr:rowOff>335590</xdr:rowOff>
    </xdr:to>
    <xdr:sp macro="" textlink="">
      <xdr:nvSpPr>
        <xdr:cNvPr id="4" name="CuadroTexto 3">
          <a:hlinkClick xmlns:r="http://schemas.openxmlformats.org/officeDocument/2006/relationships" r:id="rId1"/>
          <a:extLst>
            <a:ext uri="{FF2B5EF4-FFF2-40B4-BE49-F238E27FC236}">
              <a16:creationId xmlns:a16="http://schemas.microsoft.com/office/drawing/2014/main" id="{AB6752CA-FCD0-413B-9359-DA500B5F6D38}"/>
            </a:ext>
          </a:extLst>
        </xdr:cNvPr>
        <xdr:cNvSpPr txBox="1"/>
      </xdr:nvSpPr>
      <xdr:spPr>
        <a:xfrm>
          <a:off x="12786361" y="47625"/>
          <a:ext cx="820302" cy="287965"/>
        </a:xfrm>
        <a:prstGeom prst="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lang="es-CR" sz="1000" b="1">
              <a:latin typeface="Arial" panose="020B0604020202020204" pitchFamily="34" charset="0"/>
              <a:cs typeface="Arial" panose="020B0604020202020204" pitchFamily="34" charset="0"/>
            </a:rPr>
            <a:t>Back</a:t>
          </a:r>
        </a:p>
      </xdr:txBody>
    </xdr:sp>
    <xdr:clientData/>
  </xdr:twoCellAnchor>
  <xdr:twoCellAnchor editAs="absolute">
    <xdr:from>
      <xdr:col>0</xdr:col>
      <xdr:colOff>247650</xdr:colOff>
      <xdr:row>0</xdr:row>
      <xdr:rowOff>0</xdr:rowOff>
    </xdr:from>
    <xdr:to>
      <xdr:col>4</xdr:col>
      <xdr:colOff>18863</xdr:colOff>
      <xdr:row>2</xdr:row>
      <xdr:rowOff>109537</xdr:rowOff>
    </xdr:to>
    <xdr:grpSp>
      <xdr:nvGrpSpPr>
        <xdr:cNvPr id="9" name="Grupo 8">
          <a:extLst>
            <a:ext uri="{FF2B5EF4-FFF2-40B4-BE49-F238E27FC236}">
              <a16:creationId xmlns:a16="http://schemas.microsoft.com/office/drawing/2014/main" id="{1C89FD14-AD0F-402F-B4B3-229929F1A05D}"/>
            </a:ext>
          </a:extLst>
        </xdr:cNvPr>
        <xdr:cNvGrpSpPr>
          <a:grpSpLocks noChangeAspect="1"/>
        </xdr:cNvGrpSpPr>
      </xdr:nvGrpSpPr>
      <xdr:grpSpPr>
        <a:xfrm>
          <a:off x="247650" y="0"/>
          <a:ext cx="4809938" cy="2214562"/>
          <a:chOff x="0" y="-38100"/>
          <a:chExt cx="6413250" cy="2952749"/>
        </a:xfrm>
      </xdr:grpSpPr>
      <xdr:pic>
        <xdr:nvPicPr>
          <xdr:cNvPr id="10" name="Imagen 9">
            <a:extLst>
              <a:ext uri="{FF2B5EF4-FFF2-40B4-BE49-F238E27FC236}">
                <a16:creationId xmlns:a16="http://schemas.microsoft.com/office/drawing/2014/main" id="{CAAB2963-48CD-473D-B8A6-767F7BFD30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0"/>
            <a:ext cx="6413250" cy="2914649"/>
          </a:xfrm>
          <a:prstGeom prst="rect">
            <a:avLst/>
          </a:prstGeom>
        </xdr:spPr>
      </xdr:pic>
      <xdr:sp macro="" textlink="">
        <xdr:nvSpPr>
          <xdr:cNvPr id="11" name="CuadroTexto 10">
            <a:extLst>
              <a:ext uri="{FF2B5EF4-FFF2-40B4-BE49-F238E27FC236}">
                <a16:creationId xmlns:a16="http://schemas.microsoft.com/office/drawing/2014/main" id="{4A203438-CCAD-4344-8821-7BBE9F4426FA}"/>
              </a:ext>
            </a:extLst>
          </xdr:cNvPr>
          <xdr:cNvSpPr txBox="1"/>
        </xdr:nvSpPr>
        <xdr:spPr>
          <a:xfrm>
            <a:off x="76200" y="-38100"/>
            <a:ext cx="2689228" cy="157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a:solidFill>
                  <a:schemeClr val="bg1"/>
                </a:solidFill>
                <a:latin typeface="Arial" panose="020B0604020202020204" pitchFamily="34" charset="0"/>
                <a:cs typeface="Arial" panose="020B0604020202020204" pitchFamily="34" charset="0"/>
              </a:rPr>
              <a:t>ACCOUNT</a:t>
            </a:r>
          </a:p>
          <a:p>
            <a:r>
              <a:rPr lang="es-MX" sz="1200" b="1">
                <a:solidFill>
                  <a:schemeClr val="bg1"/>
                </a:solidFill>
                <a:latin typeface="Arial" panose="020B0604020202020204" pitchFamily="34" charset="0"/>
                <a:cs typeface="Arial" panose="020B0604020202020204" pitchFamily="34" charset="0"/>
              </a:rPr>
              <a:t>ENVIRONMENTAL PROTECTION EXPENDITURE-PRIVATE SECTOR</a:t>
            </a:r>
          </a:p>
        </xdr:txBody>
      </xdr:sp>
      <xdr:sp macro="" textlink="">
        <xdr:nvSpPr>
          <xdr:cNvPr id="12" name="CuadroTexto 11">
            <a:extLst>
              <a:ext uri="{FF2B5EF4-FFF2-40B4-BE49-F238E27FC236}">
                <a16:creationId xmlns:a16="http://schemas.microsoft.com/office/drawing/2014/main" id="{E06B1FBA-1EF4-4CF1-92FF-C595BCA01E54}"/>
              </a:ext>
            </a:extLst>
          </xdr:cNvPr>
          <xdr:cNvSpPr txBox="1"/>
        </xdr:nvSpPr>
        <xdr:spPr>
          <a:xfrm>
            <a:off x="508000" y="1139825"/>
            <a:ext cx="195580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2018 - 2020</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0</xdr:row>
      <xdr:rowOff>83345</xdr:rowOff>
    </xdr:from>
    <xdr:to>
      <xdr:col>15</xdr:col>
      <xdr:colOff>35442</xdr:colOff>
      <xdr:row>0</xdr:row>
      <xdr:rowOff>371310</xdr:rowOff>
    </xdr:to>
    <xdr:sp macro="" textlink="">
      <xdr:nvSpPr>
        <xdr:cNvPr id="4" name="CuadroTexto 3">
          <a:hlinkClick xmlns:r="http://schemas.openxmlformats.org/officeDocument/2006/relationships" r:id="rId1"/>
          <a:extLst>
            <a:ext uri="{FF2B5EF4-FFF2-40B4-BE49-F238E27FC236}">
              <a16:creationId xmlns:a16="http://schemas.microsoft.com/office/drawing/2014/main" id="{B0AECF98-5454-4456-8CD4-1C409FD71455}"/>
            </a:ext>
          </a:extLst>
        </xdr:cNvPr>
        <xdr:cNvSpPr txBox="1"/>
      </xdr:nvSpPr>
      <xdr:spPr>
        <a:xfrm>
          <a:off x="12748260" y="83345"/>
          <a:ext cx="820302" cy="287965"/>
        </a:xfrm>
        <a:prstGeom prst="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lang="es-CR" sz="1000" b="1">
              <a:latin typeface="Arial" panose="020B0604020202020204" pitchFamily="34" charset="0"/>
              <a:cs typeface="Arial" panose="020B0604020202020204" pitchFamily="34" charset="0"/>
            </a:rPr>
            <a:t>Back</a:t>
          </a:r>
        </a:p>
      </xdr:txBody>
    </xdr:sp>
    <xdr:clientData/>
  </xdr:twoCellAnchor>
  <xdr:oneCellAnchor>
    <xdr:from>
      <xdr:col>3</xdr:col>
      <xdr:colOff>504825</xdr:colOff>
      <xdr:row>0</xdr:row>
      <xdr:rowOff>495300</xdr:rowOff>
    </xdr:from>
    <xdr:ext cx="8191500" cy="1153970"/>
    <xdr:sp macro="" textlink="">
      <xdr:nvSpPr>
        <xdr:cNvPr id="6" name="CuadroTexto 5">
          <a:extLst>
            <a:ext uri="{FF2B5EF4-FFF2-40B4-BE49-F238E27FC236}">
              <a16:creationId xmlns:a16="http://schemas.microsoft.com/office/drawing/2014/main" id="{703D43D2-4A86-4F99-8F56-7F181749FD3A}"/>
            </a:ext>
          </a:extLst>
        </xdr:cNvPr>
        <xdr:cNvSpPr txBox="1"/>
      </xdr:nvSpPr>
      <xdr:spPr>
        <a:xfrm>
          <a:off x="4505325" y="495300"/>
          <a:ext cx="8191500" cy="11539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400" b="1">
              <a:solidFill>
                <a:schemeClr val="accent5">
                  <a:lumMod val="50000"/>
                </a:schemeClr>
              </a:solidFill>
              <a:latin typeface="Arial" panose="020B0604020202020204" pitchFamily="34" charset="0"/>
              <a:ea typeface="+mn-ea"/>
              <a:cs typeface="Arial" panose="020B0604020202020204" pitchFamily="34" charset="0"/>
            </a:rPr>
            <a:t>Expenditure on enviromental protection by enviromental domain according to economic activity and type of expenditure </a:t>
          </a:r>
        </a:p>
      </xdr:txBody>
    </xdr:sp>
    <xdr:clientData/>
  </xdr:oneCellAnchor>
  <xdr:twoCellAnchor editAs="absolute">
    <xdr:from>
      <xdr:col>1</xdr:col>
      <xdr:colOff>9525</xdr:colOff>
      <xdr:row>0</xdr:row>
      <xdr:rowOff>0</xdr:rowOff>
    </xdr:from>
    <xdr:to>
      <xdr:col>4</xdr:col>
      <xdr:colOff>76013</xdr:colOff>
      <xdr:row>2</xdr:row>
      <xdr:rowOff>109537</xdr:rowOff>
    </xdr:to>
    <xdr:grpSp>
      <xdr:nvGrpSpPr>
        <xdr:cNvPr id="14" name="Grupo 13">
          <a:extLst>
            <a:ext uri="{FF2B5EF4-FFF2-40B4-BE49-F238E27FC236}">
              <a16:creationId xmlns:a16="http://schemas.microsoft.com/office/drawing/2014/main" id="{1A60219D-42D1-4A3B-8C36-4175EE8793CE}"/>
            </a:ext>
          </a:extLst>
        </xdr:cNvPr>
        <xdr:cNvGrpSpPr>
          <a:grpSpLocks noChangeAspect="1"/>
        </xdr:cNvGrpSpPr>
      </xdr:nvGrpSpPr>
      <xdr:grpSpPr>
        <a:xfrm>
          <a:off x="266700" y="0"/>
          <a:ext cx="4809938" cy="2214562"/>
          <a:chOff x="0" y="-38100"/>
          <a:chExt cx="6413250" cy="2952749"/>
        </a:xfrm>
      </xdr:grpSpPr>
      <xdr:pic>
        <xdr:nvPicPr>
          <xdr:cNvPr id="15" name="Imagen 14">
            <a:extLst>
              <a:ext uri="{FF2B5EF4-FFF2-40B4-BE49-F238E27FC236}">
                <a16:creationId xmlns:a16="http://schemas.microsoft.com/office/drawing/2014/main" id="{B14BF503-CBB0-4FEC-A2A0-2940FD4ED76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0"/>
            <a:ext cx="6413250" cy="2914649"/>
          </a:xfrm>
          <a:prstGeom prst="rect">
            <a:avLst/>
          </a:prstGeom>
        </xdr:spPr>
      </xdr:pic>
      <xdr:sp macro="" textlink="">
        <xdr:nvSpPr>
          <xdr:cNvPr id="16" name="CuadroTexto 15">
            <a:extLst>
              <a:ext uri="{FF2B5EF4-FFF2-40B4-BE49-F238E27FC236}">
                <a16:creationId xmlns:a16="http://schemas.microsoft.com/office/drawing/2014/main" id="{B783AD0D-DFBA-4CC5-852C-D924D592BE5A}"/>
              </a:ext>
            </a:extLst>
          </xdr:cNvPr>
          <xdr:cNvSpPr txBox="1"/>
        </xdr:nvSpPr>
        <xdr:spPr>
          <a:xfrm>
            <a:off x="76200" y="-38100"/>
            <a:ext cx="2689228" cy="157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solidFill>
                  <a:schemeClr val="bg1"/>
                </a:solidFill>
                <a:latin typeface="Arial" panose="020B0604020202020204" pitchFamily="34" charset="0"/>
                <a:cs typeface="Arial" panose="020B0604020202020204" pitchFamily="34" charset="0"/>
              </a:rPr>
              <a:t>ENVIRONMENTAL PROTECTION EXPENDITURE-PRIVATE SECTOR</a:t>
            </a:r>
          </a:p>
          <a:p>
            <a:pPr marL="0" marR="0" lvl="0" indent="0" defTabSz="914400" eaLnBrk="1" fontAlgn="auto" latinLnBrk="0" hangingPunct="1">
              <a:lnSpc>
                <a:spcPct val="100000"/>
              </a:lnSpc>
              <a:spcBef>
                <a:spcPts val="0"/>
              </a:spcBef>
              <a:spcAft>
                <a:spcPts val="0"/>
              </a:spcAft>
              <a:buClrTx/>
              <a:buSzTx/>
              <a:buFontTx/>
              <a:buNone/>
              <a:tabLst/>
              <a:defRPr/>
            </a:pPr>
            <a:r>
              <a:rPr lang="es-MX" sz="1200">
                <a:solidFill>
                  <a:schemeClr val="bg1"/>
                </a:solidFill>
                <a:effectLst/>
                <a:latin typeface="Arial" panose="020B0604020202020204" pitchFamily="34" charset="0"/>
                <a:ea typeface="+mn-ea"/>
                <a:cs typeface="Arial" panose="020B0604020202020204" pitchFamily="34" charset="0"/>
              </a:rPr>
              <a:t>ACCOUNT</a:t>
            </a:r>
            <a:endParaRPr lang="es-CR" sz="1200">
              <a:solidFill>
                <a:schemeClr val="bg1"/>
              </a:solidFill>
              <a:effectLst/>
              <a:latin typeface="Arial" panose="020B0604020202020204" pitchFamily="34" charset="0"/>
              <a:cs typeface="Arial" panose="020B0604020202020204" pitchFamily="34" charset="0"/>
            </a:endParaRPr>
          </a:p>
          <a:p>
            <a:endParaRPr lang="es-MX" sz="1200" b="1">
              <a:solidFill>
                <a:schemeClr val="bg1"/>
              </a:solidFill>
              <a:latin typeface="Arial" panose="020B0604020202020204" pitchFamily="34" charset="0"/>
              <a:cs typeface="Arial" panose="020B0604020202020204" pitchFamily="34" charset="0"/>
            </a:endParaRPr>
          </a:p>
        </xdr:txBody>
      </xdr:sp>
      <xdr:sp macro="" textlink="">
        <xdr:nvSpPr>
          <xdr:cNvPr id="17" name="CuadroTexto 16">
            <a:extLst>
              <a:ext uri="{FF2B5EF4-FFF2-40B4-BE49-F238E27FC236}">
                <a16:creationId xmlns:a16="http://schemas.microsoft.com/office/drawing/2014/main" id="{9BFD838F-4D98-4041-8DED-C211E634F0A8}"/>
              </a:ext>
            </a:extLst>
          </xdr:cNvPr>
          <xdr:cNvSpPr txBox="1"/>
        </xdr:nvSpPr>
        <xdr:spPr>
          <a:xfrm>
            <a:off x="508000" y="1139825"/>
            <a:ext cx="195580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2018 - 2020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33616</xdr:colOff>
      <xdr:row>0</xdr:row>
      <xdr:rowOff>123266</xdr:rowOff>
    </xdr:from>
    <xdr:to>
      <xdr:col>11</xdr:col>
      <xdr:colOff>818030</xdr:colOff>
      <xdr:row>0</xdr:row>
      <xdr:rowOff>347383</xdr:rowOff>
    </xdr:to>
    <xdr:sp macro="" textlink="">
      <xdr:nvSpPr>
        <xdr:cNvPr id="7" name="CuadroTexto 6">
          <a:hlinkClick xmlns:r="http://schemas.openxmlformats.org/officeDocument/2006/relationships" r:id="rId1"/>
          <a:extLst>
            <a:ext uri="{FF2B5EF4-FFF2-40B4-BE49-F238E27FC236}">
              <a16:creationId xmlns:a16="http://schemas.microsoft.com/office/drawing/2014/main" id="{F3725194-8FC0-40E1-8162-8BE788FE23DC}"/>
            </a:ext>
          </a:extLst>
        </xdr:cNvPr>
        <xdr:cNvSpPr txBox="1"/>
      </xdr:nvSpPr>
      <xdr:spPr>
        <a:xfrm>
          <a:off x="9749116" y="123266"/>
          <a:ext cx="784414" cy="224117"/>
        </a:xfrm>
        <a:prstGeom prst="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lang="es-CR" sz="1050" b="1">
              <a:latin typeface="Arial" panose="020B0604020202020204" pitchFamily="34" charset="0"/>
              <a:cs typeface="Arial" panose="020B0604020202020204" pitchFamily="34" charset="0"/>
            </a:rPr>
            <a:t>Regresar</a:t>
          </a:r>
        </a:p>
      </xdr:txBody>
    </xdr:sp>
    <xdr:clientData/>
  </xdr:twoCellAnchor>
  <xdr:twoCellAnchor>
    <xdr:from>
      <xdr:col>4</xdr:col>
      <xdr:colOff>717176</xdr:colOff>
      <xdr:row>1</xdr:row>
      <xdr:rowOff>78441</xdr:rowOff>
    </xdr:from>
    <xdr:to>
      <xdr:col>10</xdr:col>
      <xdr:colOff>369793</xdr:colOff>
      <xdr:row>4</xdr:row>
      <xdr:rowOff>33617</xdr:rowOff>
    </xdr:to>
    <xdr:sp macro="" textlink="">
      <xdr:nvSpPr>
        <xdr:cNvPr id="2" name="CuadroTexto 1">
          <a:extLst>
            <a:ext uri="{FF2B5EF4-FFF2-40B4-BE49-F238E27FC236}">
              <a16:creationId xmlns:a16="http://schemas.microsoft.com/office/drawing/2014/main" id="{EC5A75F6-BEAB-4D47-800C-F7405A04C3E9}"/>
            </a:ext>
          </a:extLst>
        </xdr:cNvPr>
        <xdr:cNvSpPr txBox="1"/>
      </xdr:nvSpPr>
      <xdr:spPr>
        <a:xfrm>
          <a:off x="4213411" y="784412"/>
          <a:ext cx="5031441" cy="493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R" sz="2400" b="1">
              <a:solidFill>
                <a:schemeClr val="accent5">
                  <a:lumMod val="50000"/>
                </a:schemeClr>
              </a:solidFill>
              <a:latin typeface="Arial" panose="020B0604020202020204" pitchFamily="34" charset="0"/>
              <a:cs typeface="Arial" panose="020B0604020202020204" pitchFamily="34" charset="0"/>
            </a:rPr>
            <a:t>Notas metodológicas 2018-2020</a:t>
          </a:r>
        </a:p>
      </xdr:txBody>
    </xdr:sp>
    <xdr:clientData/>
  </xdr:twoCellAnchor>
  <xdr:twoCellAnchor editAs="absolute">
    <xdr:from>
      <xdr:col>1</xdr:col>
      <xdr:colOff>19050</xdr:colOff>
      <xdr:row>0</xdr:row>
      <xdr:rowOff>19050</xdr:rowOff>
    </xdr:from>
    <xdr:to>
      <xdr:col>5</xdr:col>
      <xdr:colOff>666563</xdr:colOff>
      <xdr:row>9</xdr:row>
      <xdr:rowOff>52387</xdr:rowOff>
    </xdr:to>
    <xdr:grpSp>
      <xdr:nvGrpSpPr>
        <xdr:cNvPr id="5" name="Grupo 4">
          <a:extLst>
            <a:ext uri="{FF2B5EF4-FFF2-40B4-BE49-F238E27FC236}">
              <a16:creationId xmlns:a16="http://schemas.microsoft.com/office/drawing/2014/main" id="{1F3EBADA-2E01-4E88-A4C5-E808E60D99CA}"/>
            </a:ext>
          </a:extLst>
        </xdr:cNvPr>
        <xdr:cNvGrpSpPr>
          <a:grpSpLocks noChangeAspect="1"/>
        </xdr:cNvGrpSpPr>
      </xdr:nvGrpSpPr>
      <xdr:grpSpPr>
        <a:xfrm>
          <a:off x="190500" y="19050"/>
          <a:ext cx="4809938" cy="2185987"/>
          <a:chOff x="0" y="0"/>
          <a:chExt cx="6413250" cy="2914649"/>
        </a:xfrm>
      </xdr:grpSpPr>
      <xdr:pic>
        <xdr:nvPicPr>
          <xdr:cNvPr id="6" name="Imagen 5">
            <a:extLst>
              <a:ext uri="{FF2B5EF4-FFF2-40B4-BE49-F238E27FC236}">
                <a16:creationId xmlns:a16="http://schemas.microsoft.com/office/drawing/2014/main" id="{B82AE606-9DC9-49A3-8C24-72A9376FB1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0"/>
            <a:ext cx="6413250" cy="2914649"/>
          </a:xfrm>
          <a:prstGeom prst="rect">
            <a:avLst/>
          </a:prstGeom>
        </xdr:spPr>
      </xdr:pic>
      <xdr:sp macro="" textlink="">
        <xdr:nvSpPr>
          <xdr:cNvPr id="8" name="CuadroTexto 7">
            <a:extLst>
              <a:ext uri="{FF2B5EF4-FFF2-40B4-BE49-F238E27FC236}">
                <a16:creationId xmlns:a16="http://schemas.microsoft.com/office/drawing/2014/main" id="{E0BECB91-1BB6-4369-8771-F0970D02AAF2}"/>
              </a:ext>
            </a:extLst>
          </xdr:cNvPr>
          <xdr:cNvSpPr txBox="1"/>
        </xdr:nvSpPr>
        <xdr:spPr>
          <a:xfrm>
            <a:off x="482600" y="152400"/>
            <a:ext cx="2476500" cy="157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a:solidFill>
                  <a:schemeClr val="bg1"/>
                </a:solidFill>
                <a:latin typeface="Arial" panose="020B0604020202020204" pitchFamily="34" charset="0"/>
                <a:cs typeface="Arial" panose="020B0604020202020204" pitchFamily="34" charset="0"/>
              </a:rPr>
              <a:t>CUENTA</a:t>
            </a:r>
          </a:p>
          <a:p>
            <a:r>
              <a:rPr lang="es-MX" sz="1200" b="1">
                <a:solidFill>
                  <a:schemeClr val="bg1"/>
                </a:solidFill>
                <a:latin typeface="Arial" panose="020B0604020202020204" pitchFamily="34" charset="0"/>
                <a:cs typeface="Arial" panose="020B0604020202020204" pitchFamily="34" charset="0"/>
              </a:rPr>
              <a:t>GASTO PROTECCIÓN AMBIENTAL</a:t>
            </a:r>
            <a:r>
              <a:rPr lang="es-MX" sz="1200" b="1" baseline="0">
                <a:solidFill>
                  <a:schemeClr val="bg1"/>
                </a:solidFill>
                <a:latin typeface="Arial" panose="020B0604020202020204" pitchFamily="34" charset="0"/>
                <a:cs typeface="Arial" panose="020B0604020202020204" pitchFamily="34" charset="0"/>
              </a:rPr>
              <a:t> SECTOR PRIVADO</a:t>
            </a:r>
            <a:endParaRPr lang="es-MX" sz="1200" b="1">
              <a:solidFill>
                <a:schemeClr val="bg1"/>
              </a:solidFill>
              <a:latin typeface="Arial" panose="020B0604020202020204" pitchFamily="34" charset="0"/>
              <a:cs typeface="Arial" panose="020B0604020202020204" pitchFamily="34" charset="0"/>
            </a:endParaRPr>
          </a:p>
        </xdr:txBody>
      </xdr:sp>
      <xdr:sp macro="" textlink="">
        <xdr:nvSpPr>
          <xdr:cNvPr id="9" name="CuadroTexto 8">
            <a:extLst>
              <a:ext uri="{FF2B5EF4-FFF2-40B4-BE49-F238E27FC236}">
                <a16:creationId xmlns:a16="http://schemas.microsoft.com/office/drawing/2014/main" id="{BA0F5864-A9C8-44D4-AAFD-C0D8D449DAC0}"/>
              </a:ext>
            </a:extLst>
          </xdr:cNvPr>
          <xdr:cNvSpPr txBox="1"/>
        </xdr:nvSpPr>
        <xdr:spPr>
          <a:xfrm>
            <a:off x="508000" y="1139825"/>
            <a:ext cx="195580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2018 - 2020</a:t>
            </a:r>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587004</xdr:colOff>
      <xdr:row>0</xdr:row>
      <xdr:rowOff>609157</xdr:rowOff>
    </xdr:from>
    <xdr:ext cx="5216600" cy="800091"/>
    <xdr:sp macro="" textlink="">
      <xdr:nvSpPr>
        <xdr:cNvPr id="4" name="CuadroTexto 3">
          <a:extLst>
            <a:ext uri="{FF2B5EF4-FFF2-40B4-BE49-F238E27FC236}">
              <a16:creationId xmlns:a16="http://schemas.microsoft.com/office/drawing/2014/main" id="{BA4AC1A7-5A9F-4E49-9AA3-34B4483D2BEB}"/>
            </a:ext>
          </a:extLst>
        </xdr:cNvPr>
        <xdr:cNvSpPr txBox="1"/>
      </xdr:nvSpPr>
      <xdr:spPr>
        <a:xfrm>
          <a:off x="4330551" y="609157"/>
          <a:ext cx="5216600" cy="800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R" sz="2400" b="1">
              <a:solidFill>
                <a:schemeClr val="accent5">
                  <a:lumMod val="50000"/>
                </a:schemeClr>
              </a:solidFill>
              <a:latin typeface="Arial" panose="020B0604020202020204" pitchFamily="34" charset="0"/>
              <a:ea typeface="+mn-ea"/>
              <a:cs typeface="Arial" panose="020B0604020202020204" pitchFamily="34" charset="0"/>
            </a:rPr>
            <a:t>Clasificación de Actividades de Protección Ambiental (CAPA)</a:t>
          </a:r>
        </a:p>
      </xdr:txBody>
    </xdr:sp>
    <xdr:clientData/>
  </xdr:oneCellAnchor>
  <xdr:twoCellAnchor>
    <xdr:from>
      <xdr:col>3</xdr:col>
      <xdr:colOff>9137355</xdr:colOff>
      <xdr:row>0</xdr:row>
      <xdr:rowOff>88605</xdr:rowOff>
    </xdr:from>
    <xdr:to>
      <xdr:col>3</xdr:col>
      <xdr:colOff>9934797</xdr:colOff>
      <xdr:row>0</xdr:row>
      <xdr:rowOff>376570</xdr:rowOff>
    </xdr:to>
    <xdr:sp macro="" textlink="">
      <xdr:nvSpPr>
        <xdr:cNvPr id="6" name="CuadroTexto 5">
          <a:hlinkClick xmlns:r="http://schemas.openxmlformats.org/officeDocument/2006/relationships" r:id="rId1"/>
          <a:extLst>
            <a:ext uri="{FF2B5EF4-FFF2-40B4-BE49-F238E27FC236}">
              <a16:creationId xmlns:a16="http://schemas.microsoft.com/office/drawing/2014/main" id="{643F94EE-FEAE-4C27-AB8B-69DA1A11D544}"/>
            </a:ext>
          </a:extLst>
        </xdr:cNvPr>
        <xdr:cNvSpPr txBox="1"/>
      </xdr:nvSpPr>
      <xdr:spPr>
        <a:xfrm>
          <a:off x="12880902" y="88605"/>
          <a:ext cx="797442" cy="287965"/>
        </a:xfrm>
        <a:prstGeom prst="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lang="es-CR" sz="1000" b="1">
              <a:latin typeface="Arial" panose="020B0604020202020204" pitchFamily="34" charset="0"/>
              <a:cs typeface="Arial" panose="020B0604020202020204" pitchFamily="34" charset="0"/>
            </a:rPr>
            <a:t>Regresar</a:t>
          </a:r>
        </a:p>
      </xdr:txBody>
    </xdr:sp>
    <xdr:clientData/>
  </xdr:twoCellAnchor>
  <xdr:twoCellAnchor editAs="absolute">
    <xdr:from>
      <xdr:col>1</xdr:col>
      <xdr:colOff>14288</xdr:colOff>
      <xdr:row>0</xdr:row>
      <xdr:rowOff>33337</xdr:rowOff>
    </xdr:from>
    <xdr:to>
      <xdr:col>3</xdr:col>
      <xdr:colOff>1409513</xdr:colOff>
      <xdr:row>6</xdr:row>
      <xdr:rowOff>9524</xdr:rowOff>
    </xdr:to>
    <xdr:grpSp>
      <xdr:nvGrpSpPr>
        <xdr:cNvPr id="5" name="Grupo 4">
          <a:extLst>
            <a:ext uri="{FF2B5EF4-FFF2-40B4-BE49-F238E27FC236}">
              <a16:creationId xmlns:a16="http://schemas.microsoft.com/office/drawing/2014/main" id="{4E8B3840-3300-4309-83EF-BC540C350C7C}"/>
            </a:ext>
          </a:extLst>
        </xdr:cNvPr>
        <xdr:cNvGrpSpPr>
          <a:grpSpLocks noChangeAspect="1"/>
        </xdr:cNvGrpSpPr>
      </xdr:nvGrpSpPr>
      <xdr:grpSpPr>
        <a:xfrm>
          <a:off x="338138" y="33337"/>
          <a:ext cx="4814700" cy="2166937"/>
          <a:chOff x="0" y="0"/>
          <a:chExt cx="6413250" cy="2914649"/>
        </a:xfrm>
      </xdr:grpSpPr>
      <xdr:pic>
        <xdr:nvPicPr>
          <xdr:cNvPr id="7" name="Imagen 6">
            <a:extLst>
              <a:ext uri="{FF2B5EF4-FFF2-40B4-BE49-F238E27FC236}">
                <a16:creationId xmlns:a16="http://schemas.microsoft.com/office/drawing/2014/main" id="{DD093B9F-00E0-4125-8E35-F7DFD7060A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0"/>
            <a:ext cx="6413250" cy="2914649"/>
          </a:xfrm>
          <a:prstGeom prst="rect">
            <a:avLst/>
          </a:prstGeom>
        </xdr:spPr>
      </xdr:pic>
      <xdr:sp macro="" textlink="">
        <xdr:nvSpPr>
          <xdr:cNvPr id="8" name="CuadroTexto 7">
            <a:extLst>
              <a:ext uri="{FF2B5EF4-FFF2-40B4-BE49-F238E27FC236}">
                <a16:creationId xmlns:a16="http://schemas.microsoft.com/office/drawing/2014/main" id="{6CC6AF13-657D-410D-B9D1-7A2C8ECBFD61}"/>
              </a:ext>
            </a:extLst>
          </xdr:cNvPr>
          <xdr:cNvSpPr txBox="1"/>
        </xdr:nvSpPr>
        <xdr:spPr>
          <a:xfrm>
            <a:off x="482600" y="152400"/>
            <a:ext cx="2476500" cy="157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a:solidFill>
                  <a:schemeClr val="bg1"/>
                </a:solidFill>
                <a:latin typeface="Arial" panose="020B0604020202020204" pitchFamily="34" charset="0"/>
                <a:cs typeface="Arial" panose="020B0604020202020204" pitchFamily="34" charset="0"/>
              </a:rPr>
              <a:t>CUENTA</a:t>
            </a:r>
          </a:p>
          <a:p>
            <a:r>
              <a:rPr lang="es-MX" sz="1200" b="1">
                <a:solidFill>
                  <a:schemeClr val="bg1"/>
                </a:solidFill>
                <a:latin typeface="Arial" panose="020B0604020202020204" pitchFamily="34" charset="0"/>
                <a:cs typeface="Arial" panose="020B0604020202020204" pitchFamily="34" charset="0"/>
              </a:rPr>
              <a:t>GASTO PROTECCIÓN AMBIENTAL</a:t>
            </a:r>
            <a:r>
              <a:rPr lang="es-MX" sz="1200" b="1" baseline="0">
                <a:solidFill>
                  <a:schemeClr val="bg1"/>
                </a:solidFill>
                <a:latin typeface="Arial" panose="020B0604020202020204" pitchFamily="34" charset="0"/>
                <a:cs typeface="Arial" panose="020B0604020202020204" pitchFamily="34" charset="0"/>
              </a:rPr>
              <a:t> SECTOR PRIVADO</a:t>
            </a:r>
            <a:endParaRPr lang="es-MX" sz="1200" b="1">
              <a:solidFill>
                <a:schemeClr val="bg1"/>
              </a:solidFill>
              <a:latin typeface="Arial" panose="020B0604020202020204" pitchFamily="34" charset="0"/>
              <a:cs typeface="Arial" panose="020B0604020202020204" pitchFamily="34" charset="0"/>
            </a:endParaRPr>
          </a:p>
        </xdr:txBody>
      </xdr:sp>
      <xdr:sp macro="" textlink="">
        <xdr:nvSpPr>
          <xdr:cNvPr id="9" name="CuadroTexto 8">
            <a:extLst>
              <a:ext uri="{FF2B5EF4-FFF2-40B4-BE49-F238E27FC236}">
                <a16:creationId xmlns:a16="http://schemas.microsoft.com/office/drawing/2014/main" id="{DA1EB792-B5D8-4893-A7A6-9877A7EE64FA}"/>
              </a:ext>
            </a:extLst>
          </xdr:cNvPr>
          <xdr:cNvSpPr txBox="1"/>
        </xdr:nvSpPr>
        <xdr:spPr>
          <a:xfrm>
            <a:off x="508000" y="1139825"/>
            <a:ext cx="195580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2018 - 2020</a:t>
            </a: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190500</xdr:colOff>
      <xdr:row>0</xdr:row>
      <xdr:rowOff>750794</xdr:rowOff>
    </xdr:from>
    <xdr:ext cx="6342529" cy="446212"/>
    <xdr:sp macro="" textlink="">
      <xdr:nvSpPr>
        <xdr:cNvPr id="4" name="CuadroTexto 3">
          <a:extLst>
            <a:ext uri="{FF2B5EF4-FFF2-40B4-BE49-F238E27FC236}">
              <a16:creationId xmlns:a16="http://schemas.microsoft.com/office/drawing/2014/main" id="{F0EDE158-86E2-44C0-BCF0-1E6816461C56}"/>
            </a:ext>
          </a:extLst>
        </xdr:cNvPr>
        <xdr:cNvSpPr txBox="1"/>
      </xdr:nvSpPr>
      <xdr:spPr>
        <a:xfrm>
          <a:off x="4078941" y="750794"/>
          <a:ext cx="6342529" cy="446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R" sz="2400" b="1">
              <a:solidFill>
                <a:schemeClr val="accent5">
                  <a:lumMod val="50000"/>
                </a:schemeClr>
              </a:solidFill>
              <a:latin typeface="Arial" panose="020B0604020202020204" pitchFamily="34" charset="0"/>
              <a:ea typeface="+mn-ea"/>
              <a:cs typeface="Arial" panose="020B0604020202020204" pitchFamily="34" charset="0"/>
            </a:rPr>
            <a:t>Clasificación de actividades económicas</a:t>
          </a:r>
        </a:p>
      </xdr:txBody>
    </xdr:sp>
    <xdr:clientData/>
  </xdr:oneCellAnchor>
  <xdr:twoCellAnchor>
    <xdr:from>
      <xdr:col>6</xdr:col>
      <xdr:colOff>974911</xdr:colOff>
      <xdr:row>0</xdr:row>
      <xdr:rowOff>67235</xdr:rowOff>
    </xdr:from>
    <xdr:to>
      <xdr:col>6</xdr:col>
      <xdr:colOff>1772353</xdr:colOff>
      <xdr:row>0</xdr:row>
      <xdr:rowOff>355200</xdr:rowOff>
    </xdr:to>
    <xdr:sp macro="" textlink="">
      <xdr:nvSpPr>
        <xdr:cNvPr id="5" name="CuadroTexto 4">
          <a:hlinkClick xmlns:r="http://schemas.openxmlformats.org/officeDocument/2006/relationships" r:id="rId1"/>
          <a:extLst>
            <a:ext uri="{FF2B5EF4-FFF2-40B4-BE49-F238E27FC236}">
              <a16:creationId xmlns:a16="http://schemas.microsoft.com/office/drawing/2014/main" id="{5942C884-1F30-482E-BD74-AB115F83EB17}"/>
            </a:ext>
          </a:extLst>
        </xdr:cNvPr>
        <xdr:cNvSpPr txBox="1"/>
      </xdr:nvSpPr>
      <xdr:spPr>
        <a:xfrm>
          <a:off x="11093823" y="67235"/>
          <a:ext cx="797442" cy="287965"/>
        </a:xfrm>
        <a:prstGeom prst="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lang="es-CR" sz="1000" b="1">
              <a:latin typeface="Arial" panose="020B0604020202020204" pitchFamily="34" charset="0"/>
              <a:cs typeface="Arial" panose="020B0604020202020204" pitchFamily="34" charset="0"/>
            </a:rPr>
            <a:t>Regresar</a:t>
          </a:r>
        </a:p>
      </xdr:txBody>
    </xdr:sp>
    <xdr:clientData/>
  </xdr:twoCellAnchor>
  <xdr:twoCellAnchor editAs="absolute">
    <xdr:from>
      <xdr:col>1</xdr:col>
      <xdr:colOff>0</xdr:colOff>
      <xdr:row>0</xdr:row>
      <xdr:rowOff>0</xdr:rowOff>
    </xdr:from>
    <xdr:to>
      <xdr:col>4</xdr:col>
      <xdr:colOff>247463</xdr:colOff>
      <xdr:row>5</xdr:row>
      <xdr:rowOff>100012</xdr:rowOff>
    </xdr:to>
    <xdr:grpSp>
      <xdr:nvGrpSpPr>
        <xdr:cNvPr id="10" name="Grupo 9">
          <a:extLst>
            <a:ext uri="{FF2B5EF4-FFF2-40B4-BE49-F238E27FC236}">
              <a16:creationId xmlns:a16="http://schemas.microsoft.com/office/drawing/2014/main" id="{66EF869F-9F5D-4922-A15A-F37838D07274}"/>
            </a:ext>
          </a:extLst>
        </xdr:cNvPr>
        <xdr:cNvGrpSpPr>
          <a:grpSpLocks noChangeAspect="1"/>
        </xdr:cNvGrpSpPr>
      </xdr:nvGrpSpPr>
      <xdr:grpSpPr>
        <a:xfrm>
          <a:off x="171450" y="0"/>
          <a:ext cx="4809938" cy="2185987"/>
          <a:chOff x="0" y="0"/>
          <a:chExt cx="6413250" cy="2914649"/>
        </a:xfrm>
      </xdr:grpSpPr>
      <xdr:pic>
        <xdr:nvPicPr>
          <xdr:cNvPr id="11" name="Imagen 10">
            <a:extLst>
              <a:ext uri="{FF2B5EF4-FFF2-40B4-BE49-F238E27FC236}">
                <a16:creationId xmlns:a16="http://schemas.microsoft.com/office/drawing/2014/main" id="{BEED46A2-2E6F-4382-ADC8-3883A2D6156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0"/>
            <a:ext cx="6413250" cy="2914649"/>
          </a:xfrm>
          <a:prstGeom prst="rect">
            <a:avLst/>
          </a:prstGeom>
        </xdr:spPr>
      </xdr:pic>
      <xdr:sp macro="" textlink="">
        <xdr:nvSpPr>
          <xdr:cNvPr id="12" name="CuadroTexto 11">
            <a:extLst>
              <a:ext uri="{FF2B5EF4-FFF2-40B4-BE49-F238E27FC236}">
                <a16:creationId xmlns:a16="http://schemas.microsoft.com/office/drawing/2014/main" id="{5D39C260-08BF-4CE6-BC26-FE724C40073D}"/>
              </a:ext>
            </a:extLst>
          </xdr:cNvPr>
          <xdr:cNvSpPr txBox="1"/>
        </xdr:nvSpPr>
        <xdr:spPr>
          <a:xfrm>
            <a:off x="482600" y="152400"/>
            <a:ext cx="2476500" cy="157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a:solidFill>
                  <a:schemeClr val="bg1"/>
                </a:solidFill>
                <a:latin typeface="Arial" panose="020B0604020202020204" pitchFamily="34" charset="0"/>
                <a:cs typeface="Arial" panose="020B0604020202020204" pitchFamily="34" charset="0"/>
              </a:rPr>
              <a:t>CUENTA</a:t>
            </a:r>
          </a:p>
          <a:p>
            <a:r>
              <a:rPr lang="es-MX" sz="1200" b="1">
                <a:solidFill>
                  <a:schemeClr val="bg1"/>
                </a:solidFill>
                <a:latin typeface="Arial" panose="020B0604020202020204" pitchFamily="34" charset="0"/>
                <a:cs typeface="Arial" panose="020B0604020202020204" pitchFamily="34" charset="0"/>
              </a:rPr>
              <a:t>GASTO PROTECCIÓN AMBIENTAL</a:t>
            </a:r>
            <a:r>
              <a:rPr lang="es-MX" sz="1200" b="1" baseline="0">
                <a:solidFill>
                  <a:schemeClr val="bg1"/>
                </a:solidFill>
                <a:latin typeface="Arial" panose="020B0604020202020204" pitchFamily="34" charset="0"/>
                <a:cs typeface="Arial" panose="020B0604020202020204" pitchFamily="34" charset="0"/>
              </a:rPr>
              <a:t> SECTOR PRIVADO</a:t>
            </a:r>
            <a:endParaRPr lang="es-MX" sz="1200" b="1">
              <a:solidFill>
                <a:schemeClr val="bg1"/>
              </a:solidFill>
              <a:latin typeface="Arial" panose="020B0604020202020204" pitchFamily="34" charset="0"/>
              <a:cs typeface="Arial" panose="020B0604020202020204" pitchFamily="34" charset="0"/>
            </a:endParaRPr>
          </a:p>
        </xdr:txBody>
      </xdr:sp>
      <xdr:sp macro="" textlink="">
        <xdr:nvSpPr>
          <xdr:cNvPr id="13" name="CuadroTexto 12">
            <a:extLst>
              <a:ext uri="{FF2B5EF4-FFF2-40B4-BE49-F238E27FC236}">
                <a16:creationId xmlns:a16="http://schemas.microsoft.com/office/drawing/2014/main" id="{609EF1CA-8818-4ECE-A638-D62D785DCDF8}"/>
              </a:ext>
            </a:extLst>
          </xdr:cNvPr>
          <xdr:cNvSpPr txBox="1"/>
        </xdr:nvSpPr>
        <xdr:spPr>
          <a:xfrm>
            <a:off x="508000" y="1139825"/>
            <a:ext cx="195580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2018 - 2020</a:t>
            </a:r>
          </a:p>
        </xdr:txBody>
      </xdr:sp>
    </xdr:grpSp>
    <xdr:clientData/>
  </xdr:twoCellAnchor>
</xdr:wsDr>
</file>

<file path=xl/drawings/drawing5.xml><?xml version="1.0" encoding="utf-8"?>
<xdr:wsDr xmlns:xdr="http://schemas.openxmlformats.org/drawingml/2006/spreadsheetDrawing" xmlns:a="http://schemas.openxmlformats.org/drawingml/2006/main">
  <xdr:oneCellAnchor>
    <xdr:from>
      <xdr:col>3</xdr:col>
      <xdr:colOff>452437</xdr:colOff>
      <xdr:row>0</xdr:row>
      <xdr:rowOff>678655</xdr:rowOff>
    </xdr:from>
    <xdr:ext cx="8191500" cy="1153970"/>
    <xdr:sp macro="" textlink="">
      <xdr:nvSpPr>
        <xdr:cNvPr id="3" name="CuadroTexto 2">
          <a:extLst>
            <a:ext uri="{FF2B5EF4-FFF2-40B4-BE49-F238E27FC236}">
              <a16:creationId xmlns:a16="http://schemas.microsoft.com/office/drawing/2014/main" id="{0AFB7F82-2251-48A1-A600-6276BB07A3AA}"/>
            </a:ext>
          </a:extLst>
        </xdr:cNvPr>
        <xdr:cNvSpPr txBox="1"/>
      </xdr:nvSpPr>
      <xdr:spPr>
        <a:xfrm>
          <a:off x="4529137" y="678655"/>
          <a:ext cx="8191500" cy="11539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s-CR" sz="2400" b="1">
              <a:solidFill>
                <a:schemeClr val="accent5">
                  <a:lumMod val="50000"/>
                </a:schemeClr>
              </a:solidFill>
              <a:latin typeface="Arial" panose="020B0604020202020204" pitchFamily="34" charset="0"/>
              <a:ea typeface="+mn-ea"/>
              <a:cs typeface="Arial" panose="020B0604020202020204" pitchFamily="34" charset="0"/>
            </a:rPr>
            <a:t>Gasto en protección ambiental por dominio ambiental según actividad económica y tipo de gasto</a:t>
          </a:r>
        </a:p>
        <a:p>
          <a:pPr marL="0" indent="0"/>
          <a:endParaRPr lang="es-CR" sz="2400" b="1">
            <a:solidFill>
              <a:schemeClr val="accent5">
                <a:lumMod val="50000"/>
              </a:schemeClr>
            </a:solidFill>
            <a:latin typeface="Arial" panose="020B0604020202020204" pitchFamily="34" charset="0"/>
            <a:ea typeface="+mn-ea"/>
            <a:cs typeface="Arial" panose="020B0604020202020204" pitchFamily="34" charset="0"/>
          </a:endParaRPr>
        </a:p>
      </xdr:txBody>
    </xdr:sp>
    <xdr:clientData/>
  </xdr:oneCellAnchor>
  <xdr:twoCellAnchor>
    <xdr:from>
      <xdr:col>14</xdr:col>
      <xdr:colOff>0</xdr:colOff>
      <xdr:row>0</xdr:row>
      <xdr:rowOff>83344</xdr:rowOff>
    </xdr:from>
    <xdr:to>
      <xdr:col>15</xdr:col>
      <xdr:colOff>35442</xdr:colOff>
      <xdr:row>0</xdr:row>
      <xdr:rowOff>371309</xdr:rowOff>
    </xdr:to>
    <xdr:sp macro="" textlink="">
      <xdr:nvSpPr>
        <xdr:cNvPr id="4" name="CuadroTexto 3">
          <a:hlinkClick xmlns:r="http://schemas.openxmlformats.org/officeDocument/2006/relationships" r:id="rId1"/>
          <a:extLst>
            <a:ext uri="{FF2B5EF4-FFF2-40B4-BE49-F238E27FC236}">
              <a16:creationId xmlns:a16="http://schemas.microsoft.com/office/drawing/2014/main" id="{D9AB9C51-A4BF-4CC7-AF68-0BFB4CF6F96B}"/>
            </a:ext>
          </a:extLst>
        </xdr:cNvPr>
        <xdr:cNvSpPr txBox="1"/>
      </xdr:nvSpPr>
      <xdr:spPr>
        <a:xfrm>
          <a:off x="12717780" y="83344"/>
          <a:ext cx="820302" cy="287965"/>
        </a:xfrm>
        <a:prstGeom prst="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lang="es-CR" sz="1000" b="1">
              <a:latin typeface="Arial" panose="020B0604020202020204" pitchFamily="34" charset="0"/>
              <a:cs typeface="Arial" panose="020B0604020202020204" pitchFamily="34" charset="0"/>
            </a:rPr>
            <a:t>Regresar</a:t>
          </a:r>
        </a:p>
      </xdr:txBody>
    </xdr:sp>
    <xdr:clientData/>
  </xdr:twoCellAnchor>
  <xdr:twoCellAnchor editAs="absolute">
    <xdr:from>
      <xdr:col>1</xdr:col>
      <xdr:colOff>0</xdr:colOff>
      <xdr:row>0</xdr:row>
      <xdr:rowOff>0</xdr:rowOff>
    </xdr:from>
    <xdr:to>
      <xdr:col>4</xdr:col>
      <xdr:colOff>95063</xdr:colOff>
      <xdr:row>2</xdr:row>
      <xdr:rowOff>80962</xdr:rowOff>
    </xdr:to>
    <xdr:grpSp>
      <xdr:nvGrpSpPr>
        <xdr:cNvPr id="5" name="Grupo 4">
          <a:extLst>
            <a:ext uri="{FF2B5EF4-FFF2-40B4-BE49-F238E27FC236}">
              <a16:creationId xmlns:a16="http://schemas.microsoft.com/office/drawing/2014/main" id="{23178D5C-C3B6-4BAE-8B5B-10C73B7DF924}"/>
            </a:ext>
          </a:extLst>
        </xdr:cNvPr>
        <xdr:cNvGrpSpPr>
          <a:grpSpLocks noChangeAspect="1"/>
        </xdr:cNvGrpSpPr>
      </xdr:nvGrpSpPr>
      <xdr:grpSpPr>
        <a:xfrm>
          <a:off x="257175" y="0"/>
          <a:ext cx="4809938" cy="2185987"/>
          <a:chOff x="0" y="0"/>
          <a:chExt cx="6413250" cy="2914649"/>
        </a:xfrm>
      </xdr:grpSpPr>
      <xdr:pic>
        <xdr:nvPicPr>
          <xdr:cNvPr id="6" name="Imagen 5">
            <a:extLst>
              <a:ext uri="{FF2B5EF4-FFF2-40B4-BE49-F238E27FC236}">
                <a16:creationId xmlns:a16="http://schemas.microsoft.com/office/drawing/2014/main" id="{916A5B5F-9A9F-427C-B5CA-3348981A6A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0"/>
            <a:ext cx="6413250" cy="2914649"/>
          </a:xfrm>
          <a:prstGeom prst="rect">
            <a:avLst/>
          </a:prstGeom>
        </xdr:spPr>
      </xdr:pic>
      <xdr:sp macro="" textlink="">
        <xdr:nvSpPr>
          <xdr:cNvPr id="7" name="CuadroTexto 6">
            <a:extLst>
              <a:ext uri="{FF2B5EF4-FFF2-40B4-BE49-F238E27FC236}">
                <a16:creationId xmlns:a16="http://schemas.microsoft.com/office/drawing/2014/main" id="{6E5548E6-DAA5-425C-87F6-086D6DE0C515}"/>
              </a:ext>
            </a:extLst>
          </xdr:cNvPr>
          <xdr:cNvSpPr txBox="1"/>
        </xdr:nvSpPr>
        <xdr:spPr>
          <a:xfrm>
            <a:off x="482600" y="152400"/>
            <a:ext cx="2476500" cy="157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a:solidFill>
                  <a:schemeClr val="bg1"/>
                </a:solidFill>
                <a:latin typeface="Arial" panose="020B0604020202020204" pitchFamily="34" charset="0"/>
                <a:cs typeface="Arial" panose="020B0604020202020204" pitchFamily="34" charset="0"/>
              </a:rPr>
              <a:t>CUENTA</a:t>
            </a:r>
          </a:p>
          <a:p>
            <a:r>
              <a:rPr lang="es-MX" sz="1200" b="1">
                <a:solidFill>
                  <a:schemeClr val="bg1"/>
                </a:solidFill>
                <a:latin typeface="Arial" panose="020B0604020202020204" pitchFamily="34" charset="0"/>
                <a:cs typeface="Arial" panose="020B0604020202020204" pitchFamily="34" charset="0"/>
              </a:rPr>
              <a:t>GASTO PROTECCIÓN AMBIENTAL</a:t>
            </a:r>
            <a:r>
              <a:rPr lang="es-MX" sz="1200" b="1" baseline="0">
                <a:solidFill>
                  <a:schemeClr val="bg1"/>
                </a:solidFill>
                <a:latin typeface="Arial" panose="020B0604020202020204" pitchFamily="34" charset="0"/>
                <a:cs typeface="Arial" panose="020B0604020202020204" pitchFamily="34" charset="0"/>
              </a:rPr>
              <a:t> SECTOR PRIVADO</a:t>
            </a:r>
            <a:endParaRPr lang="es-MX" sz="1200" b="1">
              <a:solidFill>
                <a:schemeClr val="bg1"/>
              </a:solidFill>
              <a:latin typeface="Arial" panose="020B0604020202020204" pitchFamily="34" charset="0"/>
              <a:cs typeface="Arial" panose="020B0604020202020204" pitchFamily="34" charset="0"/>
            </a:endParaRPr>
          </a:p>
        </xdr:txBody>
      </xdr:sp>
      <xdr:sp macro="" textlink="">
        <xdr:nvSpPr>
          <xdr:cNvPr id="8" name="CuadroTexto 7">
            <a:extLst>
              <a:ext uri="{FF2B5EF4-FFF2-40B4-BE49-F238E27FC236}">
                <a16:creationId xmlns:a16="http://schemas.microsoft.com/office/drawing/2014/main" id="{ADBE6A76-EC39-479E-AF37-D6EFA70C77A3}"/>
              </a:ext>
            </a:extLst>
          </xdr:cNvPr>
          <xdr:cNvSpPr txBox="1"/>
        </xdr:nvSpPr>
        <xdr:spPr>
          <a:xfrm>
            <a:off x="508000" y="1139825"/>
            <a:ext cx="195580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2018 - 2020</a:t>
            </a:r>
          </a:p>
        </xdr:txBody>
      </xdr:sp>
    </xdr:grpSp>
    <xdr:clientData/>
  </xdr:twoCellAnchor>
</xdr:wsDr>
</file>

<file path=xl/drawings/drawing6.xml><?xml version="1.0" encoding="utf-8"?>
<xdr:wsDr xmlns:xdr="http://schemas.openxmlformats.org/drawingml/2006/spreadsheetDrawing" xmlns:a="http://schemas.openxmlformats.org/drawingml/2006/main">
  <xdr:oneCellAnchor>
    <xdr:from>
      <xdr:col>3</xdr:col>
      <xdr:colOff>452437</xdr:colOff>
      <xdr:row>0</xdr:row>
      <xdr:rowOff>678655</xdr:rowOff>
    </xdr:from>
    <xdr:ext cx="8191500" cy="800091"/>
    <xdr:sp macro="" textlink="">
      <xdr:nvSpPr>
        <xdr:cNvPr id="4" name="CuadroTexto 3">
          <a:extLst>
            <a:ext uri="{FF2B5EF4-FFF2-40B4-BE49-F238E27FC236}">
              <a16:creationId xmlns:a16="http://schemas.microsoft.com/office/drawing/2014/main" id="{24CDA2B4-A9B3-4FB3-8DCC-909125E767C5}"/>
            </a:ext>
          </a:extLst>
        </xdr:cNvPr>
        <xdr:cNvSpPr txBox="1"/>
      </xdr:nvSpPr>
      <xdr:spPr>
        <a:xfrm>
          <a:off x="4367212" y="678655"/>
          <a:ext cx="8191500" cy="800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400" b="1">
              <a:solidFill>
                <a:schemeClr val="accent5">
                  <a:lumMod val="50000"/>
                </a:schemeClr>
              </a:solidFill>
              <a:latin typeface="Arial" panose="020B0604020202020204" pitchFamily="34" charset="0"/>
              <a:ea typeface="+mn-ea"/>
              <a:cs typeface="Arial" panose="020B0604020202020204" pitchFamily="34" charset="0"/>
            </a:rPr>
            <a:t>Gasto en protección ambiental por dominio ambiental según actividad económica y tipo de gasto</a:t>
          </a:r>
        </a:p>
      </xdr:txBody>
    </xdr:sp>
    <xdr:clientData/>
  </xdr:oneCellAnchor>
  <xdr:twoCellAnchor>
    <xdr:from>
      <xdr:col>14</xdr:col>
      <xdr:colOff>1</xdr:colOff>
      <xdr:row>0</xdr:row>
      <xdr:rowOff>47625</xdr:rowOff>
    </xdr:from>
    <xdr:to>
      <xdr:col>15</xdr:col>
      <xdr:colOff>35443</xdr:colOff>
      <xdr:row>0</xdr:row>
      <xdr:rowOff>335590</xdr:rowOff>
    </xdr:to>
    <xdr:sp macro="" textlink="">
      <xdr:nvSpPr>
        <xdr:cNvPr id="5" name="CuadroTexto 4">
          <a:hlinkClick xmlns:r="http://schemas.openxmlformats.org/officeDocument/2006/relationships" r:id="rId1"/>
          <a:extLst>
            <a:ext uri="{FF2B5EF4-FFF2-40B4-BE49-F238E27FC236}">
              <a16:creationId xmlns:a16="http://schemas.microsoft.com/office/drawing/2014/main" id="{692B7274-E090-4541-B958-9150D44B9F30}"/>
            </a:ext>
          </a:extLst>
        </xdr:cNvPr>
        <xdr:cNvSpPr txBox="1"/>
      </xdr:nvSpPr>
      <xdr:spPr>
        <a:xfrm>
          <a:off x="12418220" y="47625"/>
          <a:ext cx="797442" cy="287965"/>
        </a:xfrm>
        <a:prstGeom prst="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lang="es-CR" sz="1000" b="1">
              <a:latin typeface="Arial" panose="020B0604020202020204" pitchFamily="34" charset="0"/>
              <a:cs typeface="Arial" panose="020B0604020202020204" pitchFamily="34" charset="0"/>
            </a:rPr>
            <a:t>Regresar</a:t>
          </a:r>
        </a:p>
      </xdr:txBody>
    </xdr:sp>
    <xdr:clientData/>
  </xdr:twoCellAnchor>
  <xdr:twoCellAnchor editAs="absolute">
    <xdr:from>
      <xdr:col>1</xdr:col>
      <xdr:colOff>0</xdr:colOff>
      <xdr:row>0</xdr:row>
      <xdr:rowOff>0</xdr:rowOff>
    </xdr:from>
    <xdr:to>
      <xdr:col>4</xdr:col>
      <xdr:colOff>28388</xdr:colOff>
      <xdr:row>2</xdr:row>
      <xdr:rowOff>80962</xdr:rowOff>
    </xdr:to>
    <xdr:grpSp>
      <xdr:nvGrpSpPr>
        <xdr:cNvPr id="6" name="Grupo 5">
          <a:extLst>
            <a:ext uri="{FF2B5EF4-FFF2-40B4-BE49-F238E27FC236}">
              <a16:creationId xmlns:a16="http://schemas.microsoft.com/office/drawing/2014/main" id="{D757AA54-34E9-47AF-A78A-6B8BD2BE3DB6}"/>
            </a:ext>
          </a:extLst>
        </xdr:cNvPr>
        <xdr:cNvGrpSpPr>
          <a:grpSpLocks noChangeAspect="1"/>
        </xdr:cNvGrpSpPr>
      </xdr:nvGrpSpPr>
      <xdr:grpSpPr>
        <a:xfrm>
          <a:off x="257175" y="0"/>
          <a:ext cx="4809938" cy="2185987"/>
          <a:chOff x="0" y="0"/>
          <a:chExt cx="6413250" cy="2914649"/>
        </a:xfrm>
      </xdr:grpSpPr>
      <xdr:pic>
        <xdr:nvPicPr>
          <xdr:cNvPr id="7" name="Imagen 6">
            <a:extLst>
              <a:ext uri="{FF2B5EF4-FFF2-40B4-BE49-F238E27FC236}">
                <a16:creationId xmlns:a16="http://schemas.microsoft.com/office/drawing/2014/main" id="{BAD29D2F-93F4-405C-AFF2-93D707E2A7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0"/>
            <a:ext cx="6413250" cy="2914649"/>
          </a:xfrm>
          <a:prstGeom prst="rect">
            <a:avLst/>
          </a:prstGeom>
        </xdr:spPr>
      </xdr:pic>
      <xdr:sp macro="" textlink="">
        <xdr:nvSpPr>
          <xdr:cNvPr id="8" name="CuadroTexto 7">
            <a:extLst>
              <a:ext uri="{FF2B5EF4-FFF2-40B4-BE49-F238E27FC236}">
                <a16:creationId xmlns:a16="http://schemas.microsoft.com/office/drawing/2014/main" id="{ADB77B09-4ECB-4796-9A15-19805FEB89C6}"/>
              </a:ext>
            </a:extLst>
          </xdr:cNvPr>
          <xdr:cNvSpPr txBox="1"/>
        </xdr:nvSpPr>
        <xdr:spPr>
          <a:xfrm>
            <a:off x="482600" y="152400"/>
            <a:ext cx="2476500" cy="157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a:solidFill>
                  <a:schemeClr val="bg1"/>
                </a:solidFill>
                <a:latin typeface="Arial" panose="020B0604020202020204" pitchFamily="34" charset="0"/>
                <a:cs typeface="Arial" panose="020B0604020202020204" pitchFamily="34" charset="0"/>
              </a:rPr>
              <a:t>CUENTA</a:t>
            </a:r>
          </a:p>
          <a:p>
            <a:r>
              <a:rPr lang="es-MX" sz="1200" b="1">
                <a:solidFill>
                  <a:schemeClr val="bg1"/>
                </a:solidFill>
                <a:latin typeface="Arial" panose="020B0604020202020204" pitchFamily="34" charset="0"/>
                <a:cs typeface="Arial" panose="020B0604020202020204" pitchFamily="34" charset="0"/>
              </a:rPr>
              <a:t>GASTO PROTECCIÓN AMBIENTAL</a:t>
            </a:r>
            <a:r>
              <a:rPr lang="es-MX" sz="1200" b="1" baseline="0">
                <a:solidFill>
                  <a:schemeClr val="bg1"/>
                </a:solidFill>
                <a:latin typeface="Arial" panose="020B0604020202020204" pitchFamily="34" charset="0"/>
                <a:cs typeface="Arial" panose="020B0604020202020204" pitchFamily="34" charset="0"/>
              </a:rPr>
              <a:t> SECTOR PRIVADO</a:t>
            </a:r>
            <a:endParaRPr lang="es-MX" sz="1200" b="1">
              <a:solidFill>
                <a:schemeClr val="bg1"/>
              </a:solidFill>
              <a:latin typeface="Arial" panose="020B0604020202020204" pitchFamily="34" charset="0"/>
              <a:cs typeface="Arial" panose="020B0604020202020204" pitchFamily="34" charset="0"/>
            </a:endParaRPr>
          </a:p>
        </xdr:txBody>
      </xdr:sp>
      <xdr:sp macro="" textlink="">
        <xdr:nvSpPr>
          <xdr:cNvPr id="9" name="CuadroTexto 8">
            <a:extLst>
              <a:ext uri="{FF2B5EF4-FFF2-40B4-BE49-F238E27FC236}">
                <a16:creationId xmlns:a16="http://schemas.microsoft.com/office/drawing/2014/main" id="{FA99CCFE-83EE-49CD-B177-653E904DE5BE}"/>
              </a:ext>
            </a:extLst>
          </xdr:cNvPr>
          <xdr:cNvSpPr txBox="1"/>
        </xdr:nvSpPr>
        <xdr:spPr>
          <a:xfrm>
            <a:off x="508000" y="1139825"/>
            <a:ext cx="195580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2018 - 2020</a:t>
            </a:r>
          </a:p>
        </xdr:txBody>
      </xdr:sp>
    </xdr:grpSp>
    <xdr:clientData/>
  </xdr:twoCellAnchor>
</xdr:wsDr>
</file>

<file path=xl/drawings/drawing7.xml><?xml version="1.0" encoding="utf-8"?>
<xdr:wsDr xmlns:xdr="http://schemas.openxmlformats.org/drawingml/2006/spreadsheetDrawing" xmlns:a="http://schemas.openxmlformats.org/drawingml/2006/main">
  <xdr:oneCellAnchor>
    <xdr:from>
      <xdr:col>3</xdr:col>
      <xdr:colOff>452437</xdr:colOff>
      <xdr:row>0</xdr:row>
      <xdr:rowOff>678655</xdr:rowOff>
    </xdr:from>
    <xdr:ext cx="8191500" cy="800091"/>
    <xdr:sp macro="" textlink="">
      <xdr:nvSpPr>
        <xdr:cNvPr id="3" name="CuadroTexto 2">
          <a:extLst>
            <a:ext uri="{FF2B5EF4-FFF2-40B4-BE49-F238E27FC236}">
              <a16:creationId xmlns:a16="http://schemas.microsoft.com/office/drawing/2014/main" id="{E1AE7702-651F-405B-83F4-D9C047AC4A5D}"/>
            </a:ext>
          </a:extLst>
        </xdr:cNvPr>
        <xdr:cNvSpPr txBox="1"/>
      </xdr:nvSpPr>
      <xdr:spPr>
        <a:xfrm>
          <a:off x="4491037" y="678655"/>
          <a:ext cx="8191500" cy="800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400" b="1">
              <a:solidFill>
                <a:schemeClr val="accent5">
                  <a:lumMod val="50000"/>
                </a:schemeClr>
              </a:solidFill>
              <a:latin typeface="Arial" panose="020B0604020202020204" pitchFamily="34" charset="0"/>
              <a:ea typeface="+mn-ea"/>
              <a:cs typeface="Arial" panose="020B0604020202020204" pitchFamily="34" charset="0"/>
            </a:rPr>
            <a:t>Gasto en protección ambiental por dominio ambiental según actividad económica y tipo de gasto</a:t>
          </a:r>
        </a:p>
      </xdr:txBody>
    </xdr:sp>
    <xdr:clientData/>
  </xdr:oneCellAnchor>
  <xdr:twoCellAnchor>
    <xdr:from>
      <xdr:col>14</xdr:col>
      <xdr:colOff>0</xdr:colOff>
      <xdr:row>0</xdr:row>
      <xdr:rowOff>83345</xdr:rowOff>
    </xdr:from>
    <xdr:to>
      <xdr:col>15</xdr:col>
      <xdr:colOff>35442</xdr:colOff>
      <xdr:row>0</xdr:row>
      <xdr:rowOff>371310</xdr:rowOff>
    </xdr:to>
    <xdr:sp macro="" textlink="">
      <xdr:nvSpPr>
        <xdr:cNvPr id="6" name="CuadroTexto 5">
          <a:hlinkClick xmlns:r="http://schemas.openxmlformats.org/officeDocument/2006/relationships" r:id="rId1"/>
          <a:extLst>
            <a:ext uri="{FF2B5EF4-FFF2-40B4-BE49-F238E27FC236}">
              <a16:creationId xmlns:a16="http://schemas.microsoft.com/office/drawing/2014/main" id="{F7F07E81-4EDA-4796-B43C-3B87AEE2ACB8}"/>
            </a:ext>
          </a:extLst>
        </xdr:cNvPr>
        <xdr:cNvSpPr txBox="1"/>
      </xdr:nvSpPr>
      <xdr:spPr>
        <a:xfrm>
          <a:off x="12382500" y="83345"/>
          <a:ext cx="797442" cy="287965"/>
        </a:xfrm>
        <a:prstGeom prst="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lang="es-CR" sz="1000" b="1">
              <a:latin typeface="Arial" panose="020B0604020202020204" pitchFamily="34" charset="0"/>
              <a:cs typeface="Arial" panose="020B0604020202020204" pitchFamily="34" charset="0"/>
            </a:rPr>
            <a:t>Regresar</a:t>
          </a:r>
        </a:p>
      </xdr:txBody>
    </xdr:sp>
    <xdr:clientData/>
  </xdr:twoCellAnchor>
  <xdr:twoCellAnchor editAs="absolute">
    <xdr:from>
      <xdr:col>1</xdr:col>
      <xdr:colOff>0</xdr:colOff>
      <xdr:row>0</xdr:row>
      <xdr:rowOff>0</xdr:rowOff>
    </xdr:from>
    <xdr:to>
      <xdr:col>4</xdr:col>
      <xdr:colOff>66488</xdr:colOff>
      <xdr:row>2</xdr:row>
      <xdr:rowOff>80962</xdr:rowOff>
    </xdr:to>
    <xdr:grpSp>
      <xdr:nvGrpSpPr>
        <xdr:cNvPr id="5" name="Grupo 4">
          <a:extLst>
            <a:ext uri="{FF2B5EF4-FFF2-40B4-BE49-F238E27FC236}">
              <a16:creationId xmlns:a16="http://schemas.microsoft.com/office/drawing/2014/main" id="{5277CED5-F13F-44D2-8731-D53C0C8B30E7}"/>
            </a:ext>
          </a:extLst>
        </xdr:cNvPr>
        <xdr:cNvGrpSpPr>
          <a:grpSpLocks noChangeAspect="1"/>
        </xdr:cNvGrpSpPr>
      </xdr:nvGrpSpPr>
      <xdr:grpSpPr>
        <a:xfrm>
          <a:off x="257175" y="0"/>
          <a:ext cx="4809938" cy="2185987"/>
          <a:chOff x="0" y="0"/>
          <a:chExt cx="6413250" cy="2914649"/>
        </a:xfrm>
      </xdr:grpSpPr>
      <xdr:pic>
        <xdr:nvPicPr>
          <xdr:cNvPr id="7" name="Imagen 6">
            <a:extLst>
              <a:ext uri="{FF2B5EF4-FFF2-40B4-BE49-F238E27FC236}">
                <a16:creationId xmlns:a16="http://schemas.microsoft.com/office/drawing/2014/main" id="{5D567C6C-A668-44D4-9C5E-E3DE908F80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0"/>
            <a:ext cx="6413250" cy="2914649"/>
          </a:xfrm>
          <a:prstGeom prst="rect">
            <a:avLst/>
          </a:prstGeom>
        </xdr:spPr>
      </xdr:pic>
      <xdr:sp macro="" textlink="">
        <xdr:nvSpPr>
          <xdr:cNvPr id="8" name="CuadroTexto 7">
            <a:extLst>
              <a:ext uri="{FF2B5EF4-FFF2-40B4-BE49-F238E27FC236}">
                <a16:creationId xmlns:a16="http://schemas.microsoft.com/office/drawing/2014/main" id="{DC9B6EA2-F808-4EDF-ABD7-825A82ACC54B}"/>
              </a:ext>
            </a:extLst>
          </xdr:cNvPr>
          <xdr:cNvSpPr txBox="1"/>
        </xdr:nvSpPr>
        <xdr:spPr>
          <a:xfrm>
            <a:off x="482600" y="152400"/>
            <a:ext cx="2476500" cy="157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a:solidFill>
                  <a:schemeClr val="bg1"/>
                </a:solidFill>
                <a:latin typeface="Arial" panose="020B0604020202020204" pitchFamily="34" charset="0"/>
                <a:cs typeface="Arial" panose="020B0604020202020204" pitchFamily="34" charset="0"/>
              </a:rPr>
              <a:t>CUENTA</a:t>
            </a:r>
          </a:p>
          <a:p>
            <a:r>
              <a:rPr lang="es-MX" sz="1200" b="1">
                <a:solidFill>
                  <a:schemeClr val="bg1"/>
                </a:solidFill>
                <a:latin typeface="Arial" panose="020B0604020202020204" pitchFamily="34" charset="0"/>
                <a:cs typeface="Arial" panose="020B0604020202020204" pitchFamily="34" charset="0"/>
              </a:rPr>
              <a:t>GASTO PROTECCIÓN AMBIENTAL</a:t>
            </a:r>
            <a:r>
              <a:rPr lang="es-MX" sz="1200" b="1" baseline="0">
                <a:solidFill>
                  <a:schemeClr val="bg1"/>
                </a:solidFill>
                <a:latin typeface="Arial" panose="020B0604020202020204" pitchFamily="34" charset="0"/>
                <a:cs typeface="Arial" panose="020B0604020202020204" pitchFamily="34" charset="0"/>
              </a:rPr>
              <a:t> SECTOR PRIVADO</a:t>
            </a:r>
            <a:endParaRPr lang="es-MX" sz="1200" b="1">
              <a:solidFill>
                <a:schemeClr val="bg1"/>
              </a:solidFill>
              <a:latin typeface="Arial" panose="020B0604020202020204" pitchFamily="34" charset="0"/>
              <a:cs typeface="Arial" panose="020B0604020202020204" pitchFamily="34" charset="0"/>
            </a:endParaRPr>
          </a:p>
        </xdr:txBody>
      </xdr:sp>
      <xdr:sp macro="" textlink="">
        <xdr:nvSpPr>
          <xdr:cNvPr id="9" name="CuadroTexto 8">
            <a:extLst>
              <a:ext uri="{FF2B5EF4-FFF2-40B4-BE49-F238E27FC236}">
                <a16:creationId xmlns:a16="http://schemas.microsoft.com/office/drawing/2014/main" id="{B2540AC6-CB6E-485B-A62F-C9BCE0C8D59B}"/>
              </a:ext>
            </a:extLst>
          </xdr:cNvPr>
          <xdr:cNvSpPr txBox="1"/>
        </xdr:nvSpPr>
        <xdr:spPr>
          <a:xfrm>
            <a:off x="508000" y="1139825"/>
            <a:ext cx="195580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2018 - 2020</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33616</xdr:colOff>
      <xdr:row>0</xdr:row>
      <xdr:rowOff>123266</xdr:rowOff>
    </xdr:from>
    <xdr:to>
      <xdr:col>11</xdr:col>
      <xdr:colOff>818030</xdr:colOff>
      <xdr:row>0</xdr:row>
      <xdr:rowOff>347383</xdr:rowOff>
    </xdr:to>
    <xdr:sp macro="" textlink="">
      <xdr:nvSpPr>
        <xdr:cNvPr id="2" name="CuadroTexto 1">
          <a:hlinkClick xmlns:r="http://schemas.openxmlformats.org/officeDocument/2006/relationships" r:id="rId1"/>
          <a:extLst>
            <a:ext uri="{FF2B5EF4-FFF2-40B4-BE49-F238E27FC236}">
              <a16:creationId xmlns:a16="http://schemas.microsoft.com/office/drawing/2014/main" id="{B0CD5DF0-15EB-4C7F-A366-9302E190A6D8}"/>
            </a:ext>
          </a:extLst>
        </xdr:cNvPr>
        <xdr:cNvSpPr txBox="1"/>
      </xdr:nvSpPr>
      <xdr:spPr>
        <a:xfrm>
          <a:off x="10008196" y="123266"/>
          <a:ext cx="784414" cy="224117"/>
        </a:xfrm>
        <a:prstGeom prst="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lang="es-CR" sz="1050" b="1">
              <a:latin typeface="Arial" panose="020B0604020202020204" pitchFamily="34" charset="0"/>
              <a:cs typeface="Arial" panose="020B0604020202020204" pitchFamily="34" charset="0"/>
            </a:rPr>
            <a:t>Back</a:t>
          </a:r>
        </a:p>
      </xdr:txBody>
    </xdr:sp>
    <xdr:clientData/>
  </xdr:twoCellAnchor>
  <xdr:twoCellAnchor>
    <xdr:from>
      <xdr:col>4</xdr:col>
      <xdr:colOff>717176</xdr:colOff>
      <xdr:row>1</xdr:row>
      <xdr:rowOff>78441</xdr:rowOff>
    </xdr:from>
    <xdr:to>
      <xdr:col>10</xdr:col>
      <xdr:colOff>369793</xdr:colOff>
      <xdr:row>4</xdr:row>
      <xdr:rowOff>33617</xdr:rowOff>
    </xdr:to>
    <xdr:sp macro="" textlink="">
      <xdr:nvSpPr>
        <xdr:cNvPr id="4" name="CuadroTexto 3">
          <a:extLst>
            <a:ext uri="{FF2B5EF4-FFF2-40B4-BE49-F238E27FC236}">
              <a16:creationId xmlns:a16="http://schemas.microsoft.com/office/drawing/2014/main" id="{67909644-8669-4ED6-A4C6-2F9681604CA3}"/>
            </a:ext>
          </a:extLst>
        </xdr:cNvPr>
        <xdr:cNvSpPr txBox="1"/>
      </xdr:nvSpPr>
      <xdr:spPr>
        <a:xfrm>
          <a:off x="4306196" y="779481"/>
          <a:ext cx="5177117" cy="4809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R" sz="2400" b="1">
              <a:solidFill>
                <a:schemeClr val="accent5">
                  <a:lumMod val="50000"/>
                </a:schemeClr>
              </a:solidFill>
              <a:latin typeface="Arial" panose="020B0604020202020204" pitchFamily="34" charset="0"/>
              <a:ea typeface="+mn-ea"/>
              <a:cs typeface="Arial" panose="020B0604020202020204" pitchFamily="34" charset="0"/>
            </a:rPr>
            <a:t>Methodological notes 2018-2020</a:t>
          </a:r>
        </a:p>
      </xdr:txBody>
    </xdr:sp>
    <xdr:clientData/>
  </xdr:twoCellAnchor>
  <xdr:twoCellAnchor editAs="absolute">
    <xdr:from>
      <xdr:col>1</xdr:col>
      <xdr:colOff>0</xdr:colOff>
      <xdr:row>0</xdr:row>
      <xdr:rowOff>0</xdr:rowOff>
    </xdr:from>
    <xdr:to>
      <xdr:col>5</xdr:col>
      <xdr:colOff>647513</xdr:colOff>
      <xdr:row>9</xdr:row>
      <xdr:rowOff>61912</xdr:rowOff>
    </xdr:to>
    <xdr:grpSp>
      <xdr:nvGrpSpPr>
        <xdr:cNvPr id="5" name="Grupo 4">
          <a:extLst>
            <a:ext uri="{FF2B5EF4-FFF2-40B4-BE49-F238E27FC236}">
              <a16:creationId xmlns:a16="http://schemas.microsoft.com/office/drawing/2014/main" id="{7C6C341E-4D96-42CB-9D30-A875DC940DE4}"/>
            </a:ext>
          </a:extLst>
        </xdr:cNvPr>
        <xdr:cNvGrpSpPr>
          <a:grpSpLocks noChangeAspect="1"/>
        </xdr:cNvGrpSpPr>
      </xdr:nvGrpSpPr>
      <xdr:grpSpPr>
        <a:xfrm>
          <a:off x="171450" y="0"/>
          <a:ext cx="4809938" cy="2214562"/>
          <a:chOff x="0" y="-38100"/>
          <a:chExt cx="6413250" cy="2952749"/>
        </a:xfrm>
      </xdr:grpSpPr>
      <xdr:pic>
        <xdr:nvPicPr>
          <xdr:cNvPr id="6" name="Imagen 5">
            <a:extLst>
              <a:ext uri="{FF2B5EF4-FFF2-40B4-BE49-F238E27FC236}">
                <a16:creationId xmlns:a16="http://schemas.microsoft.com/office/drawing/2014/main" id="{6FF29AA2-233C-4391-806A-CB65F056A74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0"/>
            <a:ext cx="6413250" cy="2914649"/>
          </a:xfrm>
          <a:prstGeom prst="rect">
            <a:avLst/>
          </a:prstGeom>
        </xdr:spPr>
      </xdr:pic>
      <xdr:sp macro="" textlink="">
        <xdr:nvSpPr>
          <xdr:cNvPr id="7" name="CuadroTexto 6">
            <a:extLst>
              <a:ext uri="{FF2B5EF4-FFF2-40B4-BE49-F238E27FC236}">
                <a16:creationId xmlns:a16="http://schemas.microsoft.com/office/drawing/2014/main" id="{55BDCAE3-AE03-4D18-8FD9-B7BAC6E808B4}"/>
              </a:ext>
            </a:extLst>
          </xdr:cNvPr>
          <xdr:cNvSpPr txBox="1"/>
        </xdr:nvSpPr>
        <xdr:spPr>
          <a:xfrm>
            <a:off x="76200" y="-38100"/>
            <a:ext cx="2689228" cy="157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a:solidFill>
                  <a:schemeClr val="bg1"/>
                </a:solidFill>
                <a:latin typeface="Arial" panose="020B0604020202020204" pitchFamily="34" charset="0"/>
                <a:cs typeface="Arial" panose="020B0604020202020204" pitchFamily="34" charset="0"/>
              </a:rPr>
              <a:t>ACCOUNT</a:t>
            </a:r>
          </a:p>
          <a:p>
            <a:r>
              <a:rPr lang="es-MX" sz="1200" b="1">
                <a:solidFill>
                  <a:schemeClr val="bg1"/>
                </a:solidFill>
                <a:latin typeface="Arial" panose="020B0604020202020204" pitchFamily="34" charset="0"/>
                <a:cs typeface="Arial" panose="020B0604020202020204" pitchFamily="34" charset="0"/>
              </a:rPr>
              <a:t>ENVIRONMENTAL PROTECTION EXPENDITURE-PRIVATE SECTOR</a:t>
            </a:r>
          </a:p>
        </xdr:txBody>
      </xdr:sp>
      <xdr:sp macro="" textlink="">
        <xdr:nvSpPr>
          <xdr:cNvPr id="8" name="CuadroTexto 7">
            <a:extLst>
              <a:ext uri="{FF2B5EF4-FFF2-40B4-BE49-F238E27FC236}">
                <a16:creationId xmlns:a16="http://schemas.microsoft.com/office/drawing/2014/main" id="{80E6C632-9F4E-4DAF-A136-BC29054EA577}"/>
              </a:ext>
            </a:extLst>
          </xdr:cNvPr>
          <xdr:cNvSpPr txBox="1"/>
        </xdr:nvSpPr>
        <xdr:spPr>
          <a:xfrm>
            <a:off x="508000" y="1139825"/>
            <a:ext cx="195580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2018 - 2020</a:t>
            </a:r>
          </a:p>
        </xdr:txBody>
      </xdr:sp>
    </xdr:grpSp>
    <xdr:clientData/>
  </xdr:twoCellAnchor>
</xdr:wsDr>
</file>

<file path=xl/drawings/drawing9.xml><?xml version="1.0" encoding="utf-8"?>
<xdr:wsDr xmlns:xdr="http://schemas.openxmlformats.org/drawingml/2006/spreadsheetDrawing" xmlns:a="http://schemas.openxmlformats.org/drawingml/2006/main">
  <xdr:oneCellAnchor>
    <xdr:from>
      <xdr:col>3</xdr:col>
      <xdr:colOff>587004</xdr:colOff>
      <xdr:row>0</xdr:row>
      <xdr:rowOff>609157</xdr:rowOff>
    </xdr:from>
    <xdr:ext cx="5216600" cy="800091"/>
    <xdr:sp macro="" textlink="">
      <xdr:nvSpPr>
        <xdr:cNvPr id="3" name="CuadroTexto 2">
          <a:extLst>
            <a:ext uri="{FF2B5EF4-FFF2-40B4-BE49-F238E27FC236}">
              <a16:creationId xmlns:a16="http://schemas.microsoft.com/office/drawing/2014/main" id="{CFC0B6B4-64B3-46D4-89F5-9DFCC701B2F2}"/>
            </a:ext>
          </a:extLst>
        </xdr:cNvPr>
        <xdr:cNvSpPr txBox="1"/>
      </xdr:nvSpPr>
      <xdr:spPr>
        <a:xfrm>
          <a:off x="4440547" y="609157"/>
          <a:ext cx="5216600" cy="800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R" sz="2400" b="1">
              <a:solidFill>
                <a:schemeClr val="accent5">
                  <a:lumMod val="50000"/>
                </a:schemeClr>
              </a:solidFill>
              <a:latin typeface="Arial" panose="020B0604020202020204" pitchFamily="34" charset="0"/>
              <a:ea typeface="+mn-ea"/>
              <a:cs typeface="Arial" panose="020B0604020202020204" pitchFamily="34" charset="0"/>
            </a:rPr>
            <a:t>Classification of enviromental protection activities (CEPA)</a:t>
          </a:r>
        </a:p>
      </xdr:txBody>
    </xdr:sp>
    <xdr:clientData/>
  </xdr:oneCellAnchor>
  <xdr:twoCellAnchor>
    <xdr:from>
      <xdr:col>3</xdr:col>
      <xdr:colOff>9137355</xdr:colOff>
      <xdr:row>0</xdr:row>
      <xdr:rowOff>88605</xdr:rowOff>
    </xdr:from>
    <xdr:to>
      <xdr:col>3</xdr:col>
      <xdr:colOff>9934797</xdr:colOff>
      <xdr:row>0</xdr:row>
      <xdr:rowOff>376570</xdr:rowOff>
    </xdr:to>
    <xdr:sp macro="" textlink="">
      <xdr:nvSpPr>
        <xdr:cNvPr id="4" name="CuadroTexto 3">
          <a:hlinkClick xmlns:r="http://schemas.openxmlformats.org/officeDocument/2006/relationships" r:id="rId1"/>
          <a:extLst>
            <a:ext uri="{FF2B5EF4-FFF2-40B4-BE49-F238E27FC236}">
              <a16:creationId xmlns:a16="http://schemas.microsoft.com/office/drawing/2014/main" id="{45F93E4D-DD29-4E61-906D-87DF7AAC0753}"/>
            </a:ext>
          </a:extLst>
        </xdr:cNvPr>
        <xdr:cNvSpPr txBox="1"/>
      </xdr:nvSpPr>
      <xdr:spPr>
        <a:xfrm>
          <a:off x="12985455" y="88605"/>
          <a:ext cx="797442" cy="287965"/>
        </a:xfrm>
        <a:prstGeom prst="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lang="es-CR" sz="1000" b="1">
              <a:latin typeface="Arial" panose="020B0604020202020204" pitchFamily="34" charset="0"/>
              <a:cs typeface="Arial" panose="020B0604020202020204" pitchFamily="34" charset="0"/>
            </a:rPr>
            <a:t>Back</a:t>
          </a:r>
        </a:p>
      </xdr:txBody>
    </xdr:sp>
    <xdr:clientData/>
  </xdr:twoCellAnchor>
  <xdr:twoCellAnchor editAs="absolute">
    <xdr:from>
      <xdr:col>1</xdr:col>
      <xdr:colOff>0</xdr:colOff>
      <xdr:row>0</xdr:row>
      <xdr:rowOff>0</xdr:rowOff>
    </xdr:from>
    <xdr:to>
      <xdr:col>3</xdr:col>
      <xdr:colOff>1390463</xdr:colOff>
      <xdr:row>6</xdr:row>
      <xdr:rowOff>23812</xdr:rowOff>
    </xdr:to>
    <xdr:grpSp>
      <xdr:nvGrpSpPr>
        <xdr:cNvPr id="5" name="Grupo 4">
          <a:extLst>
            <a:ext uri="{FF2B5EF4-FFF2-40B4-BE49-F238E27FC236}">
              <a16:creationId xmlns:a16="http://schemas.microsoft.com/office/drawing/2014/main" id="{F67C8CCB-19B8-453F-B67F-1DC146A2B56B}"/>
            </a:ext>
          </a:extLst>
        </xdr:cNvPr>
        <xdr:cNvGrpSpPr>
          <a:grpSpLocks noChangeAspect="1"/>
        </xdr:cNvGrpSpPr>
      </xdr:nvGrpSpPr>
      <xdr:grpSpPr>
        <a:xfrm>
          <a:off x="323850" y="0"/>
          <a:ext cx="4809938" cy="2214562"/>
          <a:chOff x="0" y="-38100"/>
          <a:chExt cx="6413250" cy="2952749"/>
        </a:xfrm>
      </xdr:grpSpPr>
      <xdr:pic>
        <xdr:nvPicPr>
          <xdr:cNvPr id="6" name="Imagen 5">
            <a:extLst>
              <a:ext uri="{FF2B5EF4-FFF2-40B4-BE49-F238E27FC236}">
                <a16:creationId xmlns:a16="http://schemas.microsoft.com/office/drawing/2014/main" id="{A80D4306-65E0-4ED4-ACCD-8DB98EF83A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0"/>
            <a:ext cx="6413250" cy="2914649"/>
          </a:xfrm>
          <a:prstGeom prst="rect">
            <a:avLst/>
          </a:prstGeom>
        </xdr:spPr>
      </xdr:pic>
      <xdr:sp macro="" textlink="">
        <xdr:nvSpPr>
          <xdr:cNvPr id="7" name="CuadroTexto 6">
            <a:extLst>
              <a:ext uri="{FF2B5EF4-FFF2-40B4-BE49-F238E27FC236}">
                <a16:creationId xmlns:a16="http://schemas.microsoft.com/office/drawing/2014/main" id="{816C6154-0E51-4D6A-9278-02BE0D3808BF}"/>
              </a:ext>
            </a:extLst>
          </xdr:cNvPr>
          <xdr:cNvSpPr txBox="1"/>
        </xdr:nvSpPr>
        <xdr:spPr>
          <a:xfrm>
            <a:off x="76200" y="-38100"/>
            <a:ext cx="2689228" cy="157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a:solidFill>
                  <a:schemeClr val="bg1"/>
                </a:solidFill>
                <a:latin typeface="Arial" panose="020B0604020202020204" pitchFamily="34" charset="0"/>
                <a:cs typeface="Arial" panose="020B0604020202020204" pitchFamily="34" charset="0"/>
              </a:rPr>
              <a:t>ACCOUNT</a:t>
            </a:r>
          </a:p>
          <a:p>
            <a:r>
              <a:rPr lang="es-MX" sz="1200" b="1">
                <a:solidFill>
                  <a:schemeClr val="bg1"/>
                </a:solidFill>
                <a:latin typeface="Arial" panose="020B0604020202020204" pitchFamily="34" charset="0"/>
                <a:cs typeface="Arial" panose="020B0604020202020204" pitchFamily="34" charset="0"/>
              </a:rPr>
              <a:t>ENVIRONMENTAL PROTECTION EXPENDITURE-PRIVATE SECTOR</a:t>
            </a:r>
          </a:p>
        </xdr:txBody>
      </xdr:sp>
      <xdr:sp macro="" textlink="">
        <xdr:nvSpPr>
          <xdr:cNvPr id="8" name="CuadroTexto 7">
            <a:extLst>
              <a:ext uri="{FF2B5EF4-FFF2-40B4-BE49-F238E27FC236}">
                <a16:creationId xmlns:a16="http://schemas.microsoft.com/office/drawing/2014/main" id="{9EEBD1E6-80A1-4629-AD92-FB8934DAE7C6}"/>
              </a:ext>
            </a:extLst>
          </xdr:cNvPr>
          <xdr:cNvSpPr txBox="1"/>
        </xdr:nvSpPr>
        <xdr:spPr>
          <a:xfrm>
            <a:off x="508000" y="1139825"/>
            <a:ext cx="195580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2018 - 2020</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sp\KimR$\My%20Documents\xl%20stuff\PYRAMI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Users\manriquesaenz\Downloads\DATA2\WHD\DATA\CA\CRI\Sectors\Macroframework%20April%2006\WHD\DATA\CA\CRI\EXTERNAL\Output\CRI-BOP-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Users\manriquesaenz\Downloads\DATA2\WHD\DATA\CA\CRI\Sectors\Macroframework%20April%2006\WHD\DATA\CA\CRI\Dbase\Dinput\CRI-INPUT-ABO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M\DATA\C2\BRB\Sector%20Data\Real\current%20data%20files\DATA\US\ARM\REP\97ARMRED\TABLES\EDSSARMRED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manriquesaenz\Downloads\Fpsfwn03p\ins\WINDOWS\TEMP\GeoBop0900_BseLin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manriquesaenz\Downloads\FPSGWN03P\WHD\Documents%20and%20Settings\seble\Local%20Settings\Temporary%20Internet%20Files\OLK8\2001%20Art%20IV\September%2011\Brb_BOP_2001_September50percenttoursimshortfal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manriquesaenz\Downloads\DATA2\WHD\DATA\CA\CRI\Sectors\Macroframework%20April%2006\whd\My%20Documents\Dominican%20Republic\fiscal\DOFISC_A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manriquesaenz\Downloads\DATA2\WHD\DATA\CA\CRI\Sectors\Macroframework%20April%2006\WHD\DATA\PA\CHL\SECTORS\BOP\Bop02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CUADROS%20FISC.COMPARA96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Users\manriquesaenz\Downloads\Fpsfwn03p\ins\DATA\Rwanda\Bref1098\RWBOP9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DATA\LCA\REAL\CONT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manriquesaenz\Downloads\DATA2\WHD\DATA\CA\CRI\Sectors\Macroframework%20April%2006\WHD\WINDOWS\TEMP\CRI-BOP-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
      <sheetName val="GRAPH3"/>
      <sheetName val="GRAPH2"/>
      <sheetName val="GRAPH1"/>
      <sheetName val="Cuadro 25"/>
      <sheetName val="Mens BM vs Op"/>
      <sheetName val="manipulation"/>
    </sheetNames>
    <sheetDataSet>
      <sheetData sheetId="0" refreshError="1">
        <row r="1">
          <cell r="A1" t="str">
            <v>Table</v>
          </cell>
        </row>
        <row r="184">
          <cell r="A184" t="str">
            <v>0-4</v>
          </cell>
          <cell r="B184">
            <v>15.564337483590073</v>
          </cell>
          <cell r="C184">
            <v>14.944044267261317</v>
          </cell>
          <cell r="D184">
            <v>7.4453595975015752</v>
          </cell>
        </row>
        <row r="185">
          <cell r="A185" t="str">
            <v>5-9</v>
          </cell>
          <cell r="B185">
            <v>15.785675600616088</v>
          </cell>
          <cell r="C185">
            <v>13.125198863104645</v>
          </cell>
          <cell r="D185">
            <v>7.5512389435148597</v>
          </cell>
        </row>
        <row r="186">
          <cell r="A186" t="str">
            <v>10-14</v>
          </cell>
          <cell r="B186">
            <v>12.676992134168875</v>
          </cell>
          <cell r="C186">
            <v>9.1270477886422761</v>
          </cell>
          <cell r="D186">
            <v>6.0641684975733003</v>
          </cell>
        </row>
        <row r="187">
          <cell r="A187" t="str">
            <v>15-19</v>
          </cell>
          <cell r="B187">
            <v>7.3529229533422313</v>
          </cell>
          <cell r="C187">
            <v>6.4082047908962814</v>
          </cell>
          <cell r="D187">
            <v>3.5173456973723161</v>
          </cell>
        </row>
        <row r="188">
          <cell r="A188" t="str">
            <v>20-24</v>
          </cell>
          <cell r="B188">
            <v>7.6951897501463318</v>
          </cell>
          <cell r="C188">
            <v>8.1590690933981467</v>
          </cell>
          <cell r="D188">
            <v>3.6810725108764744</v>
          </cell>
        </row>
        <row r="189">
          <cell r="A189" t="str">
            <v>25-29</v>
          </cell>
          <cell r="B189">
            <v>8.0759437940407448</v>
          </cell>
          <cell r="C189">
            <v>9.0895144665388603</v>
          </cell>
          <cell r="D189">
            <v>3.8632100916110015</v>
          </cell>
        </row>
        <row r="190">
          <cell r="A190" t="str">
            <v>30-34</v>
          </cell>
          <cell r="B190">
            <v>7.255174092834447</v>
          </cell>
          <cell r="C190">
            <v>9.0593674883222235</v>
          </cell>
          <cell r="D190">
            <v>3.4705865328724599</v>
          </cell>
        </row>
        <row r="191">
          <cell r="A191" t="str">
            <v>35-39</v>
          </cell>
          <cell r="B191">
            <v>7.3227818990394953</v>
          </cell>
          <cell r="C191">
            <v>7.933936005518702</v>
          </cell>
          <cell r="D191">
            <v>3.5029274165962607</v>
          </cell>
        </row>
        <row r="192">
          <cell r="A192" t="str">
            <v>40-44</v>
          </cell>
          <cell r="B192">
            <v>5.8394192507670111</v>
          </cell>
          <cell r="C192">
            <v>6.467863722289513</v>
          </cell>
          <cell r="D192">
            <v>2.7933457629258056</v>
          </cell>
        </row>
        <row r="193">
          <cell r="A193" t="str">
            <v>45-49</v>
          </cell>
          <cell r="B193">
            <v>4.6776219254848996</v>
          </cell>
          <cell r="C193">
            <v>4.6615851294515256</v>
          </cell>
          <cell r="D193">
            <v>2.2375881615977198</v>
          </cell>
        </row>
        <row r="194">
          <cell r="A194" t="str">
            <v>50-54</v>
          </cell>
          <cell r="B194">
            <v>2.3282597714236566</v>
          </cell>
          <cell r="C194">
            <v>2.9852192908575113</v>
          </cell>
          <cell r="D194">
            <v>1.1137468108053072</v>
          </cell>
        </row>
        <row r="195">
          <cell r="A195" t="str">
            <v>55-59</v>
          </cell>
          <cell r="B195">
            <v>1.457522252262037</v>
          </cell>
          <cell r="C195">
            <v>2.1074475736695892</v>
          </cell>
          <cell r="D195">
            <v>0.69722063665688361</v>
          </cell>
        </row>
        <row r="196">
          <cell r="A196" t="str">
            <v>60-64</v>
          </cell>
          <cell r="B196">
            <v>1.6949696147557773</v>
          </cell>
          <cell r="C196">
            <v>2.8871914780976522</v>
          </cell>
          <cell r="D196">
            <v>0.81080600456015173</v>
          </cell>
        </row>
        <row r="197">
          <cell r="A197" t="str">
            <v>65-69</v>
          </cell>
          <cell r="B197">
            <v>1.2014872988439975</v>
          </cell>
          <cell r="C197">
            <v>1.5100561228445912</v>
          </cell>
          <cell r="D197">
            <v>0.57474370503440342</v>
          </cell>
        </row>
        <row r="198">
          <cell r="A198" t="str">
            <v>70-74</v>
          </cell>
          <cell r="B198">
            <v>0.6235954523818722</v>
          </cell>
          <cell r="C198">
            <v>0.85798567383509672</v>
          </cell>
          <cell r="D198">
            <v>0.29830324556023302</v>
          </cell>
        </row>
        <row r="199">
          <cell r="A199" t="str">
            <v>75-79</v>
          </cell>
          <cell r="B199">
            <v>0.24309653228445866</v>
          </cell>
          <cell r="C199">
            <v>0.36293352156812414</v>
          </cell>
          <cell r="D199">
            <v>0.11628770589636203</v>
          </cell>
        </row>
        <row r="200">
          <cell r="A200" t="str">
            <v>80-84</v>
          </cell>
          <cell r="B200">
            <v>0.10933877014293493</v>
          </cell>
          <cell r="C200">
            <v>0.16711185264210524</v>
          </cell>
          <cell r="D200">
            <v>5.2303315995365231E-2</v>
          </cell>
        </row>
        <row r="201">
          <cell r="A201" t="str">
            <v>85-89</v>
          </cell>
          <cell r="B201">
            <v>5.4669385071467465E-2</v>
          </cell>
          <cell r="C201">
            <v>8.3555926321052618E-2</v>
          </cell>
          <cell r="D201">
            <v>2.6151657997682615E-2</v>
          </cell>
        </row>
        <row r="202">
          <cell r="A202" t="str">
            <v>90-94</v>
          </cell>
          <cell r="B202">
            <v>2.7334692535733732E-2</v>
          </cell>
          <cell r="C202">
            <v>4.1777963160526309E-2</v>
          </cell>
          <cell r="D202">
            <v>1.3075828998841308E-2</v>
          </cell>
        </row>
        <row r="203">
          <cell r="A203" t="str">
            <v>95+</v>
          </cell>
          <cell r="B203">
            <v>1.3667346267866866E-2</v>
          </cell>
          <cell r="C203">
            <v>2.0888981580263154E-2</v>
          </cell>
          <cell r="D203">
            <v>6.5379144994206538E-3</v>
          </cell>
        </row>
      </sheetData>
      <sheetData sheetId="1"/>
      <sheetData sheetId="2"/>
      <sheetData sheetId="3"/>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B"/>
      <sheetName val="BoP"/>
      <sheetName val="ER"/>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 input"/>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tral Govt"/>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MIENTO"/>
      <sheetName val="FLUJO"/>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CF1EE-D754-4DD1-905A-04C7FC976244}">
  <dimension ref="B1:J31"/>
  <sheetViews>
    <sheetView showGridLines="0" tabSelected="1" zoomScaleNormal="100" workbookViewId="0">
      <selection activeCell="E9" sqref="E9"/>
    </sheetView>
  </sheetViews>
  <sheetFormatPr baseColWidth="10" defaultColWidth="11.42578125" defaultRowHeight="14.25" x14ac:dyDescent="0.2"/>
  <cols>
    <col min="1" max="1" width="3.140625" style="1" customWidth="1"/>
    <col min="2" max="5" width="11.42578125" style="1"/>
    <col min="6" max="6" width="7.7109375" style="1" customWidth="1"/>
    <col min="7" max="7" width="10.140625" style="1" customWidth="1"/>
    <col min="8" max="16384" width="11.42578125" style="1"/>
  </cols>
  <sheetData>
    <row r="1" spans="2:10" ht="148.5" customHeight="1" x14ac:dyDescent="0.2"/>
    <row r="3" spans="2:10" x14ac:dyDescent="0.2">
      <c r="B3" s="10" t="s">
        <v>1022</v>
      </c>
      <c r="C3" s="16"/>
      <c r="D3" s="16"/>
      <c r="E3" s="16"/>
      <c r="F3" s="16"/>
      <c r="G3" s="16"/>
      <c r="H3" s="16"/>
      <c r="I3" s="16"/>
      <c r="J3" s="16"/>
    </row>
    <row r="4" spans="2:10" x14ac:dyDescent="0.2">
      <c r="B4" s="16"/>
      <c r="C4" s="16"/>
      <c r="D4" s="16"/>
      <c r="E4" s="16"/>
      <c r="F4" s="16"/>
      <c r="G4" s="16"/>
      <c r="H4" s="16"/>
      <c r="I4" s="16"/>
      <c r="J4" s="16"/>
    </row>
    <row r="5" spans="2:10" ht="15" x14ac:dyDescent="0.25">
      <c r="B5" s="41">
        <v>2018</v>
      </c>
      <c r="C5" s="98" t="s">
        <v>1013</v>
      </c>
      <c r="D5" s="101" t="s">
        <v>1014</v>
      </c>
      <c r="E5" s="16"/>
      <c r="F5" s="16"/>
      <c r="G5" s="16"/>
      <c r="H5" s="16"/>
      <c r="I5" s="16"/>
      <c r="J5" s="16"/>
    </row>
    <row r="6" spans="2:10" ht="15" x14ac:dyDescent="0.25">
      <c r="B6" s="41">
        <v>2019</v>
      </c>
      <c r="C6" s="98" t="s">
        <v>1013</v>
      </c>
      <c r="D6" s="101" t="s">
        <v>1014</v>
      </c>
      <c r="E6" s="16"/>
      <c r="F6" s="16"/>
      <c r="G6" s="16"/>
      <c r="H6" s="16"/>
      <c r="I6" s="16"/>
      <c r="J6" s="16"/>
    </row>
    <row r="7" spans="2:10" ht="15" x14ac:dyDescent="0.25">
      <c r="B7" s="41">
        <v>2020</v>
      </c>
      <c r="C7" s="98" t="s">
        <v>1013</v>
      </c>
      <c r="D7" s="101" t="s">
        <v>1014</v>
      </c>
      <c r="E7" s="16"/>
      <c r="F7" s="16"/>
      <c r="G7" s="16"/>
      <c r="H7" s="16"/>
      <c r="I7" s="16"/>
      <c r="J7" s="16"/>
    </row>
    <row r="8" spans="2:10" x14ac:dyDescent="0.2">
      <c r="B8" s="17"/>
      <c r="C8" s="16"/>
      <c r="D8" s="16"/>
      <c r="E8" s="16"/>
      <c r="F8" s="16"/>
      <c r="G8" s="16"/>
      <c r="H8" s="16"/>
      <c r="I8" s="16"/>
      <c r="J8" s="16"/>
    </row>
    <row r="9" spans="2:10" x14ac:dyDescent="0.2">
      <c r="B9" s="12" t="s">
        <v>1015</v>
      </c>
      <c r="C9" s="16"/>
      <c r="D9" s="16"/>
      <c r="E9" s="16"/>
      <c r="F9" s="16"/>
      <c r="G9" s="16"/>
      <c r="H9" s="16"/>
      <c r="I9" s="16"/>
      <c r="J9" s="16"/>
    </row>
    <row r="10" spans="2:10" x14ac:dyDescent="0.2">
      <c r="B10" s="11"/>
      <c r="C10" s="16"/>
      <c r="D10" s="16"/>
      <c r="E10" s="16"/>
      <c r="F10" s="16"/>
      <c r="G10" s="16"/>
      <c r="H10" s="16"/>
      <c r="I10" s="16"/>
      <c r="J10" s="16"/>
    </row>
    <row r="11" spans="2:10" ht="15" x14ac:dyDescent="0.25">
      <c r="B11" s="41">
        <v>2018</v>
      </c>
      <c r="C11" s="98" t="s">
        <v>1013</v>
      </c>
      <c r="D11" s="101" t="s">
        <v>1014</v>
      </c>
      <c r="E11" s="16"/>
      <c r="F11" s="16"/>
      <c r="G11" s="16"/>
      <c r="H11" s="16"/>
      <c r="I11" s="16"/>
      <c r="J11" s="16"/>
    </row>
    <row r="12" spans="2:10" ht="15" x14ac:dyDescent="0.25">
      <c r="B12" s="41">
        <v>2019</v>
      </c>
      <c r="C12" s="98" t="s">
        <v>1013</v>
      </c>
      <c r="D12" s="101" t="s">
        <v>1014</v>
      </c>
      <c r="E12" s="16"/>
      <c r="F12" s="16"/>
      <c r="G12" s="16"/>
      <c r="H12" s="16"/>
      <c r="I12" s="16"/>
      <c r="J12" s="16"/>
    </row>
    <row r="13" spans="2:10" ht="15" x14ac:dyDescent="0.25">
      <c r="B13" s="41">
        <v>2020</v>
      </c>
      <c r="C13" s="98" t="s">
        <v>1013</v>
      </c>
      <c r="D13" s="101" t="s">
        <v>1014</v>
      </c>
      <c r="E13" s="16"/>
      <c r="F13" s="16"/>
      <c r="G13" s="16"/>
      <c r="H13" s="16"/>
      <c r="I13" s="16"/>
      <c r="J13" s="16"/>
    </row>
    <row r="14" spans="2:10" x14ac:dyDescent="0.2">
      <c r="B14" s="16"/>
      <c r="C14" s="16"/>
      <c r="D14" s="16"/>
      <c r="E14" s="16"/>
      <c r="F14" s="16"/>
      <c r="G14" s="16"/>
      <c r="H14" s="16"/>
      <c r="I14" s="16"/>
      <c r="J14" s="16"/>
    </row>
    <row r="15" spans="2:10" ht="15" x14ac:dyDescent="0.25">
      <c r="B15" s="39" t="s">
        <v>1016</v>
      </c>
      <c r="C15" s="16"/>
      <c r="D15" s="38"/>
      <c r="E15" s="16"/>
      <c r="F15" s="16"/>
      <c r="G15" s="16"/>
      <c r="H15" s="16"/>
      <c r="I15" s="16"/>
      <c r="J15" s="16"/>
    </row>
    <row r="16" spans="2:10" x14ac:dyDescent="0.2">
      <c r="B16" s="10"/>
      <c r="C16" s="16"/>
      <c r="D16" s="38"/>
      <c r="E16" s="16"/>
      <c r="F16" s="16"/>
      <c r="G16" s="16"/>
      <c r="H16" s="16"/>
      <c r="I16" s="16"/>
      <c r="J16" s="16"/>
    </row>
    <row r="17" spans="2:10" ht="15" x14ac:dyDescent="0.25">
      <c r="B17" s="99" t="s">
        <v>1013</v>
      </c>
      <c r="C17" s="102" t="s">
        <v>1014</v>
      </c>
      <c r="D17" s="38"/>
      <c r="E17" s="16"/>
      <c r="F17" s="16"/>
      <c r="G17" s="16"/>
      <c r="H17" s="16"/>
      <c r="I17" s="16"/>
      <c r="J17" s="16"/>
    </row>
    <row r="18" spans="2:10" x14ac:dyDescent="0.2">
      <c r="B18" s="10"/>
      <c r="C18" s="16"/>
      <c r="D18" s="16"/>
      <c r="E18" s="16"/>
      <c r="F18" s="16"/>
      <c r="G18" s="16"/>
      <c r="H18" s="16"/>
      <c r="I18" s="16"/>
      <c r="J18" s="16"/>
    </row>
    <row r="19" spans="2:10" ht="15" x14ac:dyDescent="0.25">
      <c r="B19" s="40" t="s">
        <v>1017</v>
      </c>
      <c r="C19" s="16"/>
      <c r="D19" s="16"/>
      <c r="E19" s="16"/>
      <c r="F19" s="16"/>
      <c r="G19" s="38"/>
      <c r="H19" s="16"/>
      <c r="I19" s="16"/>
      <c r="J19" s="16"/>
    </row>
    <row r="20" spans="2:10" x14ac:dyDescent="0.2">
      <c r="B20" s="16"/>
      <c r="C20" s="16"/>
      <c r="D20" s="16"/>
      <c r="E20" s="16"/>
      <c r="F20" s="16"/>
      <c r="G20" s="16"/>
      <c r="H20" s="16"/>
      <c r="I20" s="16"/>
      <c r="J20" s="16"/>
    </row>
    <row r="21" spans="2:10" ht="15" x14ac:dyDescent="0.25">
      <c r="B21" s="99" t="s">
        <v>1013</v>
      </c>
      <c r="C21" s="102" t="s">
        <v>1014</v>
      </c>
      <c r="D21" s="16"/>
      <c r="E21" s="16"/>
      <c r="F21" s="16"/>
      <c r="G21" s="16"/>
      <c r="H21" s="16"/>
      <c r="I21" s="16"/>
      <c r="J21" s="16"/>
    </row>
    <row r="22" spans="2:10" x14ac:dyDescent="0.2">
      <c r="B22" s="16"/>
      <c r="C22" s="16"/>
      <c r="D22" s="16"/>
      <c r="E22" s="16"/>
      <c r="F22" s="16"/>
      <c r="G22" s="16"/>
      <c r="H22" s="16"/>
      <c r="I22" s="16"/>
      <c r="J22" s="16"/>
    </row>
    <row r="23" spans="2:10" ht="15" x14ac:dyDescent="0.25">
      <c r="B23" s="40" t="s">
        <v>1018</v>
      </c>
      <c r="C23" s="16"/>
      <c r="D23" s="16"/>
      <c r="E23" s="16"/>
      <c r="F23" s="16"/>
      <c r="G23" s="16"/>
      <c r="H23" s="16"/>
      <c r="I23" s="16"/>
      <c r="J23" s="16"/>
    </row>
    <row r="24" spans="2:10" ht="15" x14ac:dyDescent="0.25">
      <c r="B24" s="40"/>
      <c r="C24" s="16"/>
      <c r="D24" s="16"/>
      <c r="E24" s="16"/>
      <c r="F24" s="16"/>
      <c r="G24" s="16"/>
      <c r="H24" s="16"/>
      <c r="I24" s="16"/>
      <c r="J24" s="16"/>
    </row>
    <row r="25" spans="2:10" ht="15" x14ac:dyDescent="0.25">
      <c r="B25" s="99" t="s">
        <v>1013</v>
      </c>
      <c r="C25" s="102" t="s">
        <v>1014</v>
      </c>
      <c r="D25" s="16"/>
      <c r="E25" s="16"/>
      <c r="F25" s="16"/>
      <c r="G25" s="16"/>
      <c r="H25" s="16"/>
      <c r="I25" s="16"/>
      <c r="J25" s="16"/>
    </row>
    <row r="26" spans="2:10" x14ac:dyDescent="0.2">
      <c r="B26" s="16"/>
      <c r="C26" s="16"/>
      <c r="D26" s="16"/>
      <c r="E26" s="16"/>
      <c r="F26" s="16"/>
      <c r="G26" s="16"/>
      <c r="H26" s="16"/>
      <c r="I26" s="16"/>
      <c r="J26" s="16"/>
    </row>
    <row r="27" spans="2:10" x14ac:dyDescent="0.2">
      <c r="B27" s="10" t="s">
        <v>404</v>
      </c>
      <c r="C27" s="13"/>
      <c r="D27" s="13"/>
      <c r="E27" s="13"/>
      <c r="F27" s="13"/>
      <c r="G27" s="13"/>
      <c r="H27" s="13"/>
      <c r="I27" s="13"/>
      <c r="J27" s="13"/>
    </row>
    <row r="28" spans="2:10" ht="41.25" customHeight="1" x14ac:dyDescent="0.2">
      <c r="B28" s="103" t="s">
        <v>405</v>
      </c>
      <c r="C28" s="103"/>
      <c r="D28" s="103"/>
      <c r="E28" s="103"/>
      <c r="F28" s="103"/>
      <c r="G28" s="103"/>
      <c r="H28" s="103"/>
      <c r="I28" s="103"/>
      <c r="J28" s="103"/>
    </row>
    <row r="30" spans="2:10" x14ac:dyDescent="0.2">
      <c r="B30" s="38" t="s">
        <v>1026</v>
      </c>
      <c r="C30" s="100"/>
      <c r="D30" s="100"/>
      <c r="E30" s="100"/>
      <c r="F30" s="100"/>
      <c r="G30" s="100"/>
      <c r="H30" s="100"/>
      <c r="I30" s="100"/>
      <c r="J30" s="100"/>
    </row>
    <row r="31" spans="2:10" ht="55.5" customHeight="1" x14ac:dyDescent="0.2">
      <c r="B31" s="104" t="s">
        <v>1025</v>
      </c>
      <c r="C31" s="104"/>
      <c r="D31" s="104"/>
      <c r="E31" s="104"/>
      <c r="F31" s="104"/>
      <c r="G31" s="104"/>
      <c r="H31" s="104"/>
      <c r="I31" s="104"/>
      <c r="J31" s="104"/>
    </row>
  </sheetData>
  <mergeCells count="2">
    <mergeCell ref="B28:J28"/>
    <mergeCell ref="B31:J31"/>
  </mergeCells>
  <hyperlinks>
    <hyperlink ref="C5" location="'GPA_2018 '!A1" display="español" xr:uid="{F5872CEF-2F72-4258-8AA8-F1DE669561CA}"/>
    <hyperlink ref="D5" location="EPEA_2018!A1" display="english " xr:uid="{56E471B1-01C9-4AF1-82AB-AF96570CD37B}"/>
    <hyperlink ref="C6" location="GPA_2019!A1" display="español" xr:uid="{96847B6B-F2B3-424C-A315-EBC3AB1ADFA2}"/>
    <hyperlink ref="C7" location="GPA_2020!A1" display="español" xr:uid="{8193D3A2-516D-4111-83D4-67616641ACF2}"/>
    <hyperlink ref="D6" location="EPEA_2019!A1" display="english " xr:uid="{9186A2AC-E6A8-483E-B48D-F31EAA204368}"/>
    <hyperlink ref="D7" location="EPEA_2020!A1" display="english " xr:uid="{D7E49010-06AB-4FC6-B25A-0302C0300BC8}"/>
    <hyperlink ref="C11" location="'GPA_2018 '!D63" display="español" xr:uid="{1A959D49-6FF4-4D6D-BE60-DCA797DC1C69}"/>
    <hyperlink ref="D11" location="EPEA_2018!D63" display="english " xr:uid="{B38FB4F9-EAF6-4AEF-936D-42459C249E3D}"/>
    <hyperlink ref="C12" location="GPA_2019!D63" display="español" xr:uid="{75DB6B2D-7A36-467A-A797-6C6456B018B8}"/>
    <hyperlink ref="C13" location="GPA_2020!D63" display="español" xr:uid="{26510046-39BC-433C-B818-026A011B0EB1}"/>
    <hyperlink ref="D12" location="EPEA_2019!D63" display="english " xr:uid="{FCCC953B-11D5-4BDC-8EBA-72551A042F00}"/>
    <hyperlink ref="D13" location="EPEA_2020!D63" display="english " xr:uid="{DE7B241A-E2CA-4B13-BBB8-E3C7C6D66BA7}"/>
    <hyperlink ref="B17" location="Notas!A1" display="español" xr:uid="{EB11D01D-7997-4A52-98A4-0B4B93EF3063}"/>
    <hyperlink ref="C17" location="'Notes '!A1" display="english " xr:uid="{6C415B5D-A153-4F87-97E8-756FFA5E8827}"/>
    <hyperlink ref="B21" location="CAPA!A1" display="español" xr:uid="{5D94EE4F-3B34-4967-94BD-C2E2205DD346}"/>
    <hyperlink ref="C21" location="CEPA!A1" display="english " xr:uid="{9C4846F4-B857-4EA3-BA42-2ECE379B2B53}"/>
    <hyperlink ref="B25" location="'AE-CIIU4'!A1" display="español" xr:uid="{FF30A216-D8A0-48FB-B3E8-63C42DD2CE18}"/>
    <hyperlink ref="C25" location="'EA-ISIC4'!A1" display="english " xr:uid="{464AE785-EAD3-4B47-B8DB-A8E4968FE614}"/>
  </hyperlink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218B2-9B6C-45AA-B9BB-46200803D6D2}">
  <sheetPr>
    <tabColor theme="8" tint="-0.499984740745262"/>
  </sheetPr>
  <dimension ref="A1:N160"/>
  <sheetViews>
    <sheetView showGridLines="0" zoomScaleNormal="100" workbookViewId="0">
      <selection activeCell="F8" sqref="F8"/>
    </sheetView>
  </sheetViews>
  <sheetFormatPr baseColWidth="10" defaultColWidth="11.42578125" defaultRowHeight="14.25" x14ac:dyDescent="0.2"/>
  <cols>
    <col min="1" max="1" width="2.5703125" style="1" bestFit="1" customWidth="1"/>
    <col min="2" max="2" width="14.28515625" style="8" customWidth="1"/>
    <col min="3" max="3" width="41.5703125" style="5" customWidth="1"/>
    <col min="4" max="4" width="12.5703125" style="5" customWidth="1"/>
    <col min="5" max="5" width="12.7109375" style="5" customWidth="1"/>
    <col min="6" max="6" width="68" style="7" customWidth="1"/>
    <col min="7" max="7" width="40.5703125" style="7" bestFit="1" customWidth="1"/>
    <col min="8" max="11" width="13.140625" style="1" customWidth="1"/>
    <col min="12" max="12" width="11.42578125" style="1"/>
    <col min="13" max="13" width="14.42578125" style="1" bestFit="1" customWidth="1"/>
    <col min="14" max="14" width="14.42578125" style="6" bestFit="1" customWidth="1"/>
    <col min="15" max="15" width="14.42578125" style="1" bestFit="1" customWidth="1"/>
    <col min="16" max="16384" width="11.42578125" style="1"/>
  </cols>
  <sheetData>
    <row r="1" spans="1:9" ht="107.25" customHeight="1" x14ac:dyDescent="0.2">
      <c r="A1" s="4"/>
    </row>
    <row r="2" spans="1:9" x14ac:dyDescent="0.2">
      <c r="A2" s="4"/>
    </row>
    <row r="3" spans="1:9" x14ac:dyDescent="0.2">
      <c r="A3" s="4"/>
    </row>
    <row r="4" spans="1:9" x14ac:dyDescent="0.2">
      <c r="A4" s="4"/>
    </row>
    <row r="5" spans="1:9" x14ac:dyDescent="0.2">
      <c r="A5" s="4"/>
    </row>
    <row r="6" spans="1:9" ht="18" x14ac:dyDescent="0.2">
      <c r="A6" s="7"/>
      <c r="B6" s="14"/>
      <c r="E6" s="9"/>
      <c r="F6" s="8"/>
    </row>
    <row r="7" spans="1:9" ht="14.25" customHeight="1" x14ac:dyDescent="0.2">
      <c r="A7" s="7"/>
      <c r="B7" s="85" t="s">
        <v>1027</v>
      </c>
      <c r="C7" s="7"/>
      <c r="D7" s="9"/>
      <c r="E7" s="9"/>
    </row>
    <row r="8" spans="1:9" x14ac:dyDescent="0.2">
      <c r="A8" s="7"/>
      <c r="B8" s="3"/>
      <c r="C8" s="7"/>
      <c r="D8" s="9"/>
      <c r="E8" s="9"/>
    </row>
    <row r="9" spans="1:9" ht="25.5" customHeight="1" x14ac:dyDescent="0.2">
      <c r="B9" s="106" t="s">
        <v>941</v>
      </c>
      <c r="C9" s="108"/>
      <c r="D9" s="107"/>
      <c r="E9" s="109" t="s">
        <v>942</v>
      </c>
      <c r="F9" s="109"/>
      <c r="G9" s="109"/>
    </row>
    <row r="10" spans="1:9" x14ac:dyDescent="0.2">
      <c r="B10" s="87" t="s">
        <v>634</v>
      </c>
      <c r="C10" s="88" t="s">
        <v>635</v>
      </c>
      <c r="D10" s="89" t="s">
        <v>636</v>
      </c>
      <c r="E10" s="89" t="s">
        <v>637</v>
      </c>
      <c r="F10" s="88" t="s">
        <v>638</v>
      </c>
      <c r="G10" s="88" t="s">
        <v>938</v>
      </c>
    </row>
    <row r="11" spans="1:9" ht="14.25" customHeight="1" x14ac:dyDescent="0.2">
      <c r="B11" s="83" t="s">
        <v>0</v>
      </c>
      <c r="C11" s="90" t="s">
        <v>624</v>
      </c>
      <c r="D11" s="91" t="s">
        <v>439</v>
      </c>
      <c r="E11" s="91" t="s">
        <v>639</v>
      </c>
      <c r="F11" s="92" t="s">
        <v>640</v>
      </c>
      <c r="G11" s="92" t="s">
        <v>624</v>
      </c>
    </row>
    <row r="12" spans="1:9" ht="14.25" customHeight="1" x14ac:dyDescent="0.2">
      <c r="B12" s="83" t="s">
        <v>0</v>
      </c>
      <c r="C12" s="90" t="s">
        <v>624</v>
      </c>
      <c r="D12" s="91" t="s">
        <v>439</v>
      </c>
      <c r="E12" s="91" t="s">
        <v>641</v>
      </c>
      <c r="F12" s="92" t="s">
        <v>642</v>
      </c>
      <c r="G12" s="92" t="s">
        <v>624</v>
      </c>
    </row>
    <row r="13" spans="1:9" ht="14.25" customHeight="1" x14ac:dyDescent="0.2">
      <c r="B13" s="83" t="s">
        <v>0</v>
      </c>
      <c r="C13" s="90" t="s">
        <v>624</v>
      </c>
      <c r="D13" s="91" t="s">
        <v>439</v>
      </c>
      <c r="E13" s="91" t="s">
        <v>643</v>
      </c>
      <c r="F13" s="92" t="s">
        <v>644</v>
      </c>
      <c r="G13" s="92" t="s">
        <v>624</v>
      </c>
    </row>
    <row r="14" spans="1:9" ht="14.25" customHeight="1" x14ac:dyDescent="0.2">
      <c r="B14" s="83" t="s">
        <v>0</v>
      </c>
      <c r="C14" s="90" t="s">
        <v>624</v>
      </c>
      <c r="D14" s="91" t="s">
        <v>440</v>
      </c>
      <c r="E14" s="91" t="s">
        <v>645</v>
      </c>
      <c r="F14" s="92" t="s">
        <v>646</v>
      </c>
      <c r="G14" s="92" t="s">
        <v>624</v>
      </c>
    </row>
    <row r="15" spans="1:9" ht="14.25" customHeight="1" x14ac:dyDescent="0.2">
      <c r="B15" s="83" t="s">
        <v>0</v>
      </c>
      <c r="C15" s="90" t="s">
        <v>624</v>
      </c>
      <c r="D15" s="91" t="s">
        <v>441</v>
      </c>
      <c r="E15" s="91" t="s">
        <v>647</v>
      </c>
      <c r="F15" s="92" t="s">
        <v>648</v>
      </c>
      <c r="G15" s="92" t="s">
        <v>624</v>
      </c>
    </row>
    <row r="16" spans="1:9" ht="14.25" customHeight="1" x14ac:dyDescent="0.2">
      <c r="B16" s="83" t="s">
        <v>0</v>
      </c>
      <c r="C16" s="90" t="s">
        <v>624</v>
      </c>
      <c r="D16" s="91" t="s">
        <v>441</v>
      </c>
      <c r="E16" s="91" t="s">
        <v>649</v>
      </c>
      <c r="F16" s="92" t="s">
        <v>650</v>
      </c>
      <c r="G16" s="92" t="s">
        <v>624</v>
      </c>
      <c r="I16" s="6"/>
    </row>
    <row r="17" spans="2:9" ht="14.25" customHeight="1" x14ac:dyDescent="0.2">
      <c r="B17" s="83" t="s">
        <v>0</v>
      </c>
      <c r="C17" s="90" t="s">
        <v>624</v>
      </c>
      <c r="D17" s="91" t="s">
        <v>441</v>
      </c>
      <c r="E17" s="91" t="s">
        <v>651</v>
      </c>
      <c r="F17" s="92" t="s">
        <v>652</v>
      </c>
      <c r="G17" s="92" t="s">
        <v>624</v>
      </c>
    </row>
    <row r="18" spans="2:9" ht="14.25" customHeight="1" x14ac:dyDescent="0.2">
      <c r="B18" s="83" t="s">
        <v>0</v>
      </c>
      <c r="C18" s="90" t="s">
        <v>624</v>
      </c>
      <c r="D18" s="91" t="s">
        <v>441</v>
      </c>
      <c r="E18" s="91" t="s">
        <v>653</v>
      </c>
      <c r="F18" s="92" t="s">
        <v>654</v>
      </c>
      <c r="G18" s="92" t="s">
        <v>624</v>
      </c>
    </row>
    <row r="19" spans="2:9" ht="14.25" customHeight="1" x14ac:dyDescent="0.2">
      <c r="B19" s="83" t="s">
        <v>0</v>
      </c>
      <c r="C19" s="90" t="s">
        <v>624</v>
      </c>
      <c r="D19" s="91" t="s">
        <v>441</v>
      </c>
      <c r="E19" s="91" t="s">
        <v>655</v>
      </c>
      <c r="F19" s="92" t="s">
        <v>656</v>
      </c>
      <c r="G19" s="92" t="s">
        <v>624</v>
      </c>
    </row>
    <row r="20" spans="2:9" ht="14.25" customHeight="1" x14ac:dyDescent="0.2">
      <c r="B20" s="83" t="s">
        <v>0</v>
      </c>
      <c r="C20" s="90" t="s">
        <v>624</v>
      </c>
      <c r="D20" s="91" t="s">
        <v>441</v>
      </c>
      <c r="E20" s="91" t="s">
        <v>657</v>
      </c>
      <c r="F20" s="92" t="s">
        <v>658</v>
      </c>
      <c r="G20" s="92" t="s">
        <v>624</v>
      </c>
    </row>
    <row r="21" spans="2:9" ht="14.25" customHeight="1" x14ac:dyDescent="0.2">
      <c r="B21" s="83" t="s">
        <v>0</v>
      </c>
      <c r="C21" s="90" t="s">
        <v>624</v>
      </c>
      <c r="D21" s="91" t="s">
        <v>442</v>
      </c>
      <c r="E21" s="91" t="s">
        <v>659</v>
      </c>
      <c r="F21" s="92" t="s">
        <v>660</v>
      </c>
      <c r="G21" s="92" t="s">
        <v>624</v>
      </c>
    </row>
    <row r="22" spans="2:9" ht="14.25" customHeight="1" x14ac:dyDescent="0.2">
      <c r="B22" s="83" t="s">
        <v>0</v>
      </c>
      <c r="C22" s="90" t="s">
        <v>624</v>
      </c>
      <c r="D22" s="91" t="s">
        <v>443</v>
      </c>
      <c r="E22" s="91" t="s">
        <v>661</v>
      </c>
      <c r="F22" s="92" t="s">
        <v>662</v>
      </c>
      <c r="G22" s="92" t="s">
        <v>624</v>
      </c>
    </row>
    <row r="23" spans="2:9" ht="14.25" customHeight="1" x14ac:dyDescent="0.2">
      <c r="B23" s="83" t="s">
        <v>0</v>
      </c>
      <c r="C23" s="90" t="s">
        <v>624</v>
      </c>
      <c r="D23" s="91" t="s">
        <v>444</v>
      </c>
      <c r="E23" s="91" t="s">
        <v>663</v>
      </c>
      <c r="F23" s="92" t="s">
        <v>664</v>
      </c>
      <c r="G23" s="92" t="s">
        <v>624</v>
      </c>
    </row>
    <row r="24" spans="2:9" ht="14.25" customHeight="1" x14ac:dyDescent="0.2">
      <c r="B24" s="83" t="s">
        <v>0</v>
      </c>
      <c r="C24" s="90" t="s">
        <v>624</v>
      </c>
      <c r="D24" s="91" t="s">
        <v>445</v>
      </c>
      <c r="E24" s="91" t="s">
        <v>665</v>
      </c>
      <c r="F24" s="92" t="s">
        <v>666</v>
      </c>
      <c r="G24" s="92" t="s">
        <v>624</v>
      </c>
      <c r="I24" s="15"/>
    </row>
    <row r="25" spans="2:9" ht="14.25" customHeight="1" x14ac:dyDescent="0.2">
      <c r="B25" s="83" t="s">
        <v>0</v>
      </c>
      <c r="C25" s="90" t="s">
        <v>624</v>
      </c>
      <c r="D25" s="91" t="s">
        <v>445</v>
      </c>
      <c r="E25" s="91" t="s">
        <v>667</v>
      </c>
      <c r="F25" s="92" t="s">
        <v>668</v>
      </c>
      <c r="G25" s="92" t="s">
        <v>624</v>
      </c>
    </row>
    <row r="26" spans="2:9" ht="14.25" customHeight="1" x14ac:dyDescent="0.2">
      <c r="B26" s="83" t="s">
        <v>0</v>
      </c>
      <c r="C26" s="90" t="s">
        <v>624</v>
      </c>
      <c r="D26" s="91" t="s">
        <v>445</v>
      </c>
      <c r="E26" s="91" t="s">
        <v>669</v>
      </c>
      <c r="F26" s="92" t="s">
        <v>670</v>
      </c>
      <c r="G26" s="92" t="s">
        <v>624</v>
      </c>
    </row>
    <row r="27" spans="2:9" ht="14.25" customHeight="1" x14ac:dyDescent="0.2">
      <c r="B27" s="83" t="s">
        <v>0</v>
      </c>
      <c r="C27" s="90" t="s">
        <v>624</v>
      </c>
      <c r="D27" s="91" t="s">
        <v>446</v>
      </c>
      <c r="E27" s="91" t="s">
        <v>671</v>
      </c>
      <c r="F27" s="92" t="s">
        <v>672</v>
      </c>
      <c r="G27" s="92" t="s">
        <v>624</v>
      </c>
    </row>
    <row r="28" spans="2:9" ht="14.25" customHeight="1" x14ac:dyDescent="0.2">
      <c r="B28" s="83" t="s">
        <v>0</v>
      </c>
      <c r="C28" s="90" t="s">
        <v>624</v>
      </c>
      <c r="D28" s="91" t="s">
        <v>447</v>
      </c>
      <c r="E28" s="91" t="s">
        <v>673</v>
      </c>
      <c r="F28" s="92" t="s">
        <v>674</v>
      </c>
      <c r="G28" s="92" t="s">
        <v>624</v>
      </c>
    </row>
    <row r="29" spans="2:9" ht="14.25" customHeight="1" x14ac:dyDescent="0.2">
      <c r="B29" s="83" t="s">
        <v>0</v>
      </c>
      <c r="C29" s="90" t="s">
        <v>624</v>
      </c>
      <c r="D29" s="91" t="s">
        <v>448</v>
      </c>
      <c r="E29" s="91" t="s">
        <v>675</v>
      </c>
      <c r="F29" s="92" t="s">
        <v>676</v>
      </c>
      <c r="G29" s="92" t="s">
        <v>624</v>
      </c>
    </row>
    <row r="30" spans="2:9" ht="14.25" customHeight="1" x14ac:dyDescent="0.2">
      <c r="B30" s="83" t="s">
        <v>0</v>
      </c>
      <c r="C30" s="90" t="s">
        <v>624</v>
      </c>
      <c r="D30" s="91" t="s">
        <v>449</v>
      </c>
      <c r="E30" s="91" t="s">
        <v>677</v>
      </c>
      <c r="F30" s="92" t="s">
        <v>678</v>
      </c>
      <c r="G30" s="92" t="s">
        <v>624</v>
      </c>
    </row>
    <row r="31" spans="2:9" ht="14.25" customHeight="1" x14ac:dyDescent="0.2">
      <c r="B31" s="83" t="s">
        <v>0</v>
      </c>
      <c r="C31" s="90" t="s">
        <v>624</v>
      </c>
      <c r="D31" s="91" t="s">
        <v>450</v>
      </c>
      <c r="E31" s="91" t="s">
        <v>679</v>
      </c>
      <c r="F31" s="92" t="s">
        <v>680</v>
      </c>
      <c r="G31" s="92" t="s">
        <v>624</v>
      </c>
    </row>
    <row r="32" spans="2:9" ht="14.25" customHeight="1" x14ac:dyDescent="0.2">
      <c r="B32" s="83" t="s">
        <v>0</v>
      </c>
      <c r="C32" s="90" t="s">
        <v>624</v>
      </c>
      <c r="D32" s="91" t="s">
        <v>451</v>
      </c>
      <c r="E32" s="91" t="s">
        <v>681</v>
      </c>
      <c r="F32" s="92" t="s">
        <v>682</v>
      </c>
      <c r="G32" s="92" t="s">
        <v>624</v>
      </c>
    </row>
    <row r="33" spans="2:7" ht="14.25" customHeight="1" x14ac:dyDescent="0.2">
      <c r="B33" s="83" t="s">
        <v>0</v>
      </c>
      <c r="C33" s="90" t="s">
        <v>624</v>
      </c>
      <c r="D33" s="91" t="s">
        <v>452</v>
      </c>
      <c r="E33" s="91" t="s">
        <v>683</v>
      </c>
      <c r="F33" s="92" t="s">
        <v>684</v>
      </c>
      <c r="G33" s="92" t="s">
        <v>624</v>
      </c>
    </row>
    <row r="34" spans="2:7" ht="14.25" customHeight="1" x14ac:dyDescent="0.2">
      <c r="B34" s="83" t="s">
        <v>0</v>
      </c>
      <c r="C34" s="90" t="s">
        <v>624</v>
      </c>
      <c r="D34" s="91" t="s">
        <v>453</v>
      </c>
      <c r="E34" s="91" t="s">
        <v>685</v>
      </c>
      <c r="F34" s="92" t="s">
        <v>686</v>
      </c>
      <c r="G34" s="92" t="s">
        <v>624</v>
      </c>
    </row>
    <row r="35" spans="2:7" ht="14.25" customHeight="1" x14ac:dyDescent="0.2">
      <c r="B35" s="83" t="s">
        <v>0</v>
      </c>
      <c r="C35" s="90" t="s">
        <v>624</v>
      </c>
      <c r="D35" s="91" t="s">
        <v>454</v>
      </c>
      <c r="E35" s="91" t="s">
        <v>687</v>
      </c>
      <c r="F35" s="92" t="s">
        <v>688</v>
      </c>
      <c r="G35" s="92" t="s">
        <v>624</v>
      </c>
    </row>
    <row r="36" spans="2:7" ht="14.25" customHeight="1" x14ac:dyDescent="0.2">
      <c r="B36" s="83" t="s">
        <v>0</v>
      </c>
      <c r="C36" s="90" t="s">
        <v>624</v>
      </c>
      <c r="D36" s="91" t="s">
        <v>455</v>
      </c>
      <c r="E36" s="91" t="s">
        <v>689</v>
      </c>
      <c r="F36" s="92" t="s">
        <v>690</v>
      </c>
      <c r="G36" s="92" t="s">
        <v>624</v>
      </c>
    </row>
    <row r="37" spans="2:7" ht="14.25" customHeight="1" x14ac:dyDescent="0.2">
      <c r="B37" s="83" t="s">
        <v>0</v>
      </c>
      <c r="C37" s="90" t="s">
        <v>624</v>
      </c>
      <c r="D37" s="91" t="s">
        <v>456</v>
      </c>
      <c r="E37" s="91" t="s">
        <v>691</v>
      </c>
      <c r="F37" s="92" t="s">
        <v>692</v>
      </c>
      <c r="G37" s="92" t="s">
        <v>624</v>
      </c>
    </row>
    <row r="38" spans="2:7" ht="14.25" customHeight="1" x14ac:dyDescent="0.2">
      <c r="B38" s="83" t="s">
        <v>0</v>
      </c>
      <c r="C38" s="90" t="s">
        <v>624</v>
      </c>
      <c r="D38" s="91" t="s">
        <v>457</v>
      </c>
      <c r="E38" s="91" t="s">
        <v>693</v>
      </c>
      <c r="F38" s="92" t="s">
        <v>694</v>
      </c>
      <c r="G38" s="92" t="s">
        <v>624</v>
      </c>
    </row>
    <row r="39" spans="2:7" ht="14.25" customHeight="1" x14ac:dyDescent="0.2">
      <c r="B39" s="83" t="s">
        <v>0</v>
      </c>
      <c r="C39" s="90" t="s">
        <v>624</v>
      </c>
      <c r="D39" s="91" t="s">
        <v>458</v>
      </c>
      <c r="E39" s="91" t="s">
        <v>695</v>
      </c>
      <c r="F39" s="92" t="s">
        <v>696</v>
      </c>
      <c r="G39" s="92" t="s">
        <v>624</v>
      </c>
    </row>
    <row r="40" spans="2:7" ht="14.25" customHeight="1" x14ac:dyDescent="0.2">
      <c r="B40" s="83" t="s">
        <v>61</v>
      </c>
      <c r="C40" s="90" t="s">
        <v>697</v>
      </c>
      <c r="D40" s="91" t="s">
        <v>459</v>
      </c>
      <c r="E40" s="91" t="s">
        <v>698</v>
      </c>
      <c r="F40" s="92" t="s">
        <v>699</v>
      </c>
      <c r="G40" s="92" t="s">
        <v>1024</v>
      </c>
    </row>
    <row r="41" spans="2:7" ht="14.25" customHeight="1" x14ac:dyDescent="0.2">
      <c r="B41" s="83" t="s">
        <v>61</v>
      </c>
      <c r="C41" s="90" t="s">
        <v>697</v>
      </c>
      <c r="D41" s="91" t="s">
        <v>460</v>
      </c>
      <c r="E41" s="91" t="s">
        <v>700</v>
      </c>
      <c r="F41" s="92" t="s">
        <v>701</v>
      </c>
      <c r="G41" s="92" t="s">
        <v>1024</v>
      </c>
    </row>
    <row r="42" spans="2:7" ht="14.25" customHeight="1" x14ac:dyDescent="0.2">
      <c r="B42" s="83" t="s">
        <v>61</v>
      </c>
      <c r="C42" s="90" t="s">
        <v>697</v>
      </c>
      <c r="D42" s="91" t="s">
        <v>461</v>
      </c>
      <c r="E42" s="91" t="s">
        <v>702</v>
      </c>
      <c r="F42" s="92" t="s">
        <v>703</v>
      </c>
      <c r="G42" s="92" t="s">
        <v>1024</v>
      </c>
    </row>
    <row r="43" spans="2:7" ht="14.25" customHeight="1" x14ac:dyDescent="0.2">
      <c r="B43" s="83" t="s">
        <v>69</v>
      </c>
      <c r="C43" s="90" t="s">
        <v>628</v>
      </c>
      <c r="D43" s="91">
        <v>1010</v>
      </c>
      <c r="E43" s="91" t="s">
        <v>704</v>
      </c>
      <c r="F43" s="92" t="s">
        <v>705</v>
      </c>
      <c r="G43" s="92" t="s">
        <v>628</v>
      </c>
    </row>
    <row r="44" spans="2:7" ht="14.25" customHeight="1" x14ac:dyDescent="0.2">
      <c r="B44" s="83" t="s">
        <v>69</v>
      </c>
      <c r="C44" s="90" t="s">
        <v>628</v>
      </c>
      <c r="D44" s="91">
        <v>1020</v>
      </c>
      <c r="E44" s="91" t="s">
        <v>706</v>
      </c>
      <c r="F44" s="92" t="s">
        <v>707</v>
      </c>
      <c r="G44" s="92" t="s">
        <v>628</v>
      </c>
    </row>
    <row r="45" spans="2:7" ht="14.25" customHeight="1" x14ac:dyDescent="0.2">
      <c r="B45" s="83" t="s">
        <v>69</v>
      </c>
      <c r="C45" s="90" t="s">
        <v>628</v>
      </c>
      <c r="D45" s="91">
        <v>1030</v>
      </c>
      <c r="E45" s="91" t="s">
        <v>708</v>
      </c>
      <c r="F45" s="92" t="s">
        <v>709</v>
      </c>
      <c r="G45" s="92" t="s">
        <v>628</v>
      </c>
    </row>
    <row r="46" spans="2:7" ht="14.25" customHeight="1" x14ac:dyDescent="0.2">
      <c r="B46" s="83" t="s">
        <v>69</v>
      </c>
      <c r="C46" s="90" t="s">
        <v>628</v>
      </c>
      <c r="D46" s="91">
        <v>1040</v>
      </c>
      <c r="E46" s="91" t="s">
        <v>710</v>
      </c>
      <c r="F46" s="92" t="s">
        <v>711</v>
      </c>
      <c r="G46" s="92" t="s">
        <v>628</v>
      </c>
    </row>
    <row r="47" spans="2:7" ht="14.25" customHeight="1" x14ac:dyDescent="0.2">
      <c r="B47" s="83" t="s">
        <v>69</v>
      </c>
      <c r="C47" s="90" t="s">
        <v>628</v>
      </c>
      <c r="D47" s="91">
        <v>1050</v>
      </c>
      <c r="E47" s="91" t="s">
        <v>712</v>
      </c>
      <c r="F47" s="92" t="s">
        <v>713</v>
      </c>
      <c r="G47" s="92" t="s">
        <v>628</v>
      </c>
    </row>
    <row r="48" spans="2:7" ht="14.25" customHeight="1" x14ac:dyDescent="0.2">
      <c r="B48" s="83" t="s">
        <v>69</v>
      </c>
      <c r="C48" s="90" t="s">
        <v>628</v>
      </c>
      <c r="D48" s="91">
        <v>1061</v>
      </c>
      <c r="E48" s="91" t="s">
        <v>714</v>
      </c>
      <c r="F48" s="92" t="s">
        <v>715</v>
      </c>
      <c r="G48" s="92" t="s">
        <v>628</v>
      </c>
    </row>
    <row r="49" spans="2:7" ht="14.25" customHeight="1" x14ac:dyDescent="0.2">
      <c r="B49" s="83" t="s">
        <v>69</v>
      </c>
      <c r="C49" s="90" t="s">
        <v>628</v>
      </c>
      <c r="D49" s="91" t="s">
        <v>82</v>
      </c>
      <c r="E49" s="91" t="s">
        <v>716</v>
      </c>
      <c r="F49" s="92" t="s">
        <v>717</v>
      </c>
      <c r="G49" s="92" t="s">
        <v>628</v>
      </c>
    </row>
    <row r="50" spans="2:7" ht="14.25" customHeight="1" x14ac:dyDescent="0.2">
      <c r="B50" s="83" t="s">
        <v>69</v>
      </c>
      <c r="C50" s="90" t="s">
        <v>628</v>
      </c>
      <c r="D50" s="91">
        <v>1071</v>
      </c>
      <c r="E50" s="91" t="s">
        <v>718</v>
      </c>
      <c r="F50" s="92" t="s">
        <v>719</v>
      </c>
      <c r="G50" s="92" t="s">
        <v>628</v>
      </c>
    </row>
    <row r="51" spans="2:7" ht="14.25" customHeight="1" x14ac:dyDescent="0.2">
      <c r="B51" s="83" t="s">
        <v>69</v>
      </c>
      <c r="C51" s="90" t="s">
        <v>628</v>
      </c>
      <c r="D51" s="91">
        <v>1072</v>
      </c>
      <c r="E51" s="91" t="s">
        <v>720</v>
      </c>
      <c r="F51" s="92" t="s">
        <v>721</v>
      </c>
      <c r="G51" s="92" t="s">
        <v>628</v>
      </c>
    </row>
    <row r="52" spans="2:7" ht="14.25" customHeight="1" x14ac:dyDescent="0.2">
      <c r="B52" s="83" t="s">
        <v>69</v>
      </c>
      <c r="C52" s="90" t="s">
        <v>628</v>
      </c>
      <c r="D52" s="91">
        <v>1073</v>
      </c>
      <c r="E52" s="91" t="s">
        <v>722</v>
      </c>
      <c r="F52" s="92" t="s">
        <v>723</v>
      </c>
      <c r="G52" s="92" t="s">
        <v>628</v>
      </c>
    </row>
    <row r="53" spans="2:7" ht="14.25" customHeight="1" x14ac:dyDescent="0.2">
      <c r="B53" s="83" t="s">
        <v>69</v>
      </c>
      <c r="C53" s="90" t="s">
        <v>628</v>
      </c>
      <c r="D53" s="91">
        <v>1079</v>
      </c>
      <c r="E53" s="91" t="s">
        <v>724</v>
      </c>
      <c r="F53" s="92" t="s">
        <v>725</v>
      </c>
      <c r="G53" s="92" t="s">
        <v>628</v>
      </c>
    </row>
    <row r="54" spans="2:7" ht="14.25" customHeight="1" x14ac:dyDescent="0.2">
      <c r="B54" s="83" t="s">
        <v>69</v>
      </c>
      <c r="C54" s="90" t="s">
        <v>628</v>
      </c>
      <c r="D54" s="91">
        <v>1079</v>
      </c>
      <c r="E54" s="91" t="s">
        <v>726</v>
      </c>
      <c r="F54" s="92" t="s">
        <v>727</v>
      </c>
      <c r="G54" s="92" t="s">
        <v>628</v>
      </c>
    </row>
    <row r="55" spans="2:7" ht="14.25" customHeight="1" x14ac:dyDescent="0.2">
      <c r="B55" s="83" t="s">
        <v>69</v>
      </c>
      <c r="C55" s="90" t="s">
        <v>628</v>
      </c>
      <c r="D55" s="91" t="s">
        <v>94</v>
      </c>
      <c r="E55" s="91" t="s">
        <v>728</v>
      </c>
      <c r="F55" s="92" t="s">
        <v>729</v>
      </c>
      <c r="G55" s="92" t="s">
        <v>628</v>
      </c>
    </row>
    <row r="56" spans="2:7" ht="14.25" customHeight="1" x14ac:dyDescent="0.2">
      <c r="B56" s="83" t="s">
        <v>69</v>
      </c>
      <c r="C56" s="90" t="s">
        <v>628</v>
      </c>
      <c r="D56" s="91">
        <v>1080</v>
      </c>
      <c r="E56" s="91" t="s">
        <v>730</v>
      </c>
      <c r="F56" s="92" t="s">
        <v>731</v>
      </c>
      <c r="G56" s="92" t="s">
        <v>628</v>
      </c>
    </row>
    <row r="57" spans="2:7" ht="14.25" customHeight="1" x14ac:dyDescent="0.2">
      <c r="B57" s="83" t="s">
        <v>69</v>
      </c>
      <c r="C57" s="90" t="s">
        <v>628</v>
      </c>
      <c r="D57" s="91" t="s">
        <v>98</v>
      </c>
      <c r="E57" s="91" t="s">
        <v>732</v>
      </c>
      <c r="F57" s="92" t="s">
        <v>733</v>
      </c>
      <c r="G57" s="92" t="s">
        <v>628</v>
      </c>
    </row>
    <row r="58" spans="2:7" ht="14.25" customHeight="1" x14ac:dyDescent="0.2">
      <c r="B58" s="83" t="s">
        <v>69</v>
      </c>
      <c r="C58" s="90" t="s">
        <v>628</v>
      </c>
      <c r="D58" s="91" t="s">
        <v>100</v>
      </c>
      <c r="E58" s="91" t="s">
        <v>734</v>
      </c>
      <c r="F58" s="92" t="s">
        <v>735</v>
      </c>
      <c r="G58" s="92" t="s">
        <v>628</v>
      </c>
    </row>
    <row r="59" spans="2:7" ht="14.25" customHeight="1" x14ac:dyDescent="0.2">
      <c r="B59" s="83" t="s">
        <v>69</v>
      </c>
      <c r="C59" s="90" t="s">
        <v>628</v>
      </c>
      <c r="D59" s="91" t="s">
        <v>103</v>
      </c>
      <c r="E59" s="91" t="s">
        <v>736</v>
      </c>
      <c r="F59" s="92" t="s">
        <v>737</v>
      </c>
      <c r="G59" s="92" t="s">
        <v>628</v>
      </c>
    </row>
    <row r="60" spans="2:7" ht="14.25" customHeight="1" x14ac:dyDescent="0.2">
      <c r="B60" s="83" t="s">
        <v>69</v>
      </c>
      <c r="C60" s="90" t="s">
        <v>628</v>
      </c>
      <c r="D60" s="91" t="s">
        <v>106</v>
      </c>
      <c r="E60" s="91" t="s">
        <v>738</v>
      </c>
      <c r="F60" s="92" t="s">
        <v>739</v>
      </c>
      <c r="G60" s="92" t="s">
        <v>628</v>
      </c>
    </row>
    <row r="61" spans="2:7" ht="14.25" customHeight="1" x14ac:dyDescent="0.2">
      <c r="B61" s="83" t="s">
        <v>69</v>
      </c>
      <c r="C61" s="90" t="s">
        <v>628</v>
      </c>
      <c r="D61" s="91">
        <v>1520</v>
      </c>
      <c r="E61" s="91" t="s">
        <v>740</v>
      </c>
      <c r="F61" s="92" t="s">
        <v>741</v>
      </c>
      <c r="G61" s="92" t="s">
        <v>628</v>
      </c>
    </row>
    <row r="62" spans="2:7" ht="14.25" customHeight="1" x14ac:dyDescent="0.2">
      <c r="B62" s="83" t="s">
        <v>69</v>
      </c>
      <c r="C62" s="90" t="s">
        <v>628</v>
      </c>
      <c r="D62" s="91" t="s">
        <v>111</v>
      </c>
      <c r="E62" s="91" t="s">
        <v>742</v>
      </c>
      <c r="F62" s="92" t="s">
        <v>743</v>
      </c>
      <c r="G62" s="92" t="s">
        <v>628</v>
      </c>
    </row>
    <row r="63" spans="2:7" ht="14.25" customHeight="1" x14ac:dyDescent="0.2">
      <c r="B63" s="83" t="s">
        <v>69</v>
      </c>
      <c r="C63" s="90" t="s">
        <v>628</v>
      </c>
      <c r="D63" s="91" t="s">
        <v>114</v>
      </c>
      <c r="E63" s="91" t="s">
        <v>744</v>
      </c>
      <c r="F63" s="92" t="s">
        <v>745</v>
      </c>
      <c r="G63" s="92" t="s">
        <v>628</v>
      </c>
    </row>
    <row r="64" spans="2:7" ht="14.25" customHeight="1" x14ac:dyDescent="0.2">
      <c r="B64" s="83" t="s">
        <v>69</v>
      </c>
      <c r="C64" s="90" t="s">
        <v>628</v>
      </c>
      <c r="D64" s="91" t="s">
        <v>117</v>
      </c>
      <c r="E64" s="91" t="s">
        <v>746</v>
      </c>
      <c r="F64" s="92" t="s">
        <v>747</v>
      </c>
      <c r="G64" s="92" t="s">
        <v>628</v>
      </c>
    </row>
    <row r="65" spans="2:7" ht="14.25" customHeight="1" x14ac:dyDescent="0.2">
      <c r="B65" s="83" t="s">
        <v>69</v>
      </c>
      <c r="C65" s="90" t="s">
        <v>628</v>
      </c>
      <c r="D65" s="91" t="s">
        <v>119</v>
      </c>
      <c r="E65" s="91" t="s">
        <v>748</v>
      </c>
      <c r="F65" s="92" t="s">
        <v>749</v>
      </c>
      <c r="G65" s="92" t="s">
        <v>628</v>
      </c>
    </row>
    <row r="66" spans="2:7" ht="14.25" customHeight="1" x14ac:dyDescent="0.2">
      <c r="B66" s="83" t="s">
        <v>69</v>
      </c>
      <c r="C66" s="90" t="s">
        <v>628</v>
      </c>
      <c r="D66" s="91" t="s">
        <v>120</v>
      </c>
      <c r="E66" s="91" t="s">
        <v>750</v>
      </c>
      <c r="F66" s="92" t="s">
        <v>751</v>
      </c>
      <c r="G66" s="92" t="s">
        <v>628</v>
      </c>
    </row>
    <row r="67" spans="2:7" ht="14.25" customHeight="1" x14ac:dyDescent="0.2">
      <c r="B67" s="83" t="s">
        <v>69</v>
      </c>
      <c r="C67" s="90" t="s">
        <v>628</v>
      </c>
      <c r="D67" s="91">
        <v>2022</v>
      </c>
      <c r="E67" s="91" t="s">
        <v>752</v>
      </c>
      <c r="F67" s="92" t="s">
        <v>753</v>
      </c>
      <c r="G67" s="92" t="s">
        <v>628</v>
      </c>
    </row>
    <row r="68" spans="2:7" ht="14.25" customHeight="1" x14ac:dyDescent="0.2">
      <c r="B68" s="83" t="s">
        <v>69</v>
      </c>
      <c r="C68" s="90" t="s">
        <v>628</v>
      </c>
      <c r="D68" s="91">
        <v>2023</v>
      </c>
      <c r="E68" s="91" t="s">
        <v>754</v>
      </c>
      <c r="F68" s="92" t="s">
        <v>755</v>
      </c>
      <c r="G68" s="92" t="s">
        <v>628</v>
      </c>
    </row>
    <row r="69" spans="2:7" ht="14.25" customHeight="1" x14ac:dyDescent="0.2">
      <c r="B69" s="83" t="s">
        <v>69</v>
      </c>
      <c r="C69" s="90" t="s">
        <v>628</v>
      </c>
      <c r="D69" s="91">
        <v>2100</v>
      </c>
      <c r="E69" s="91" t="s">
        <v>756</v>
      </c>
      <c r="F69" s="92" t="s">
        <v>757</v>
      </c>
      <c r="G69" s="92" t="s">
        <v>628</v>
      </c>
    </row>
    <row r="70" spans="2:7" ht="14.25" customHeight="1" x14ac:dyDescent="0.2">
      <c r="B70" s="83" t="s">
        <v>69</v>
      </c>
      <c r="C70" s="90" t="s">
        <v>628</v>
      </c>
      <c r="D70" s="91" t="s">
        <v>128</v>
      </c>
      <c r="E70" s="91" t="s">
        <v>758</v>
      </c>
      <c r="F70" s="92" t="s">
        <v>759</v>
      </c>
      <c r="G70" s="92" t="s">
        <v>628</v>
      </c>
    </row>
    <row r="71" spans="2:7" ht="14.25" customHeight="1" x14ac:dyDescent="0.2">
      <c r="B71" s="83" t="s">
        <v>69</v>
      </c>
      <c r="C71" s="90" t="s">
        <v>628</v>
      </c>
      <c r="D71" s="91">
        <v>2310</v>
      </c>
      <c r="E71" s="91" t="s">
        <v>760</v>
      </c>
      <c r="F71" s="92" t="s">
        <v>761</v>
      </c>
      <c r="G71" s="92" t="s">
        <v>628</v>
      </c>
    </row>
    <row r="72" spans="2:7" ht="14.25" customHeight="1" x14ac:dyDescent="0.2">
      <c r="B72" s="83" t="s">
        <v>69</v>
      </c>
      <c r="C72" s="90" t="s">
        <v>628</v>
      </c>
      <c r="D72" s="91" t="s">
        <v>133</v>
      </c>
      <c r="E72" s="91" t="s">
        <v>762</v>
      </c>
      <c r="F72" s="92" t="s">
        <v>763</v>
      </c>
      <c r="G72" s="92" t="s">
        <v>628</v>
      </c>
    </row>
    <row r="73" spans="2:7" ht="14.25" customHeight="1" x14ac:dyDescent="0.2">
      <c r="B73" s="83" t="s">
        <v>69</v>
      </c>
      <c r="C73" s="90" t="s">
        <v>628</v>
      </c>
      <c r="D73" s="91" t="s">
        <v>136</v>
      </c>
      <c r="E73" s="91" t="s">
        <v>764</v>
      </c>
      <c r="F73" s="92" t="s">
        <v>765</v>
      </c>
      <c r="G73" s="92" t="s">
        <v>628</v>
      </c>
    </row>
    <row r="74" spans="2:7" ht="14.25" customHeight="1" x14ac:dyDescent="0.2">
      <c r="B74" s="83" t="s">
        <v>69</v>
      </c>
      <c r="C74" s="90" t="s">
        <v>628</v>
      </c>
      <c r="D74" s="91" t="s">
        <v>139</v>
      </c>
      <c r="E74" s="91" t="s">
        <v>766</v>
      </c>
      <c r="F74" s="92" t="s">
        <v>767</v>
      </c>
      <c r="G74" s="92" t="s">
        <v>628</v>
      </c>
    </row>
    <row r="75" spans="2:7" ht="14.25" customHeight="1" x14ac:dyDescent="0.2">
      <c r="B75" s="83" t="s">
        <v>69</v>
      </c>
      <c r="C75" s="90" t="s">
        <v>628</v>
      </c>
      <c r="D75" s="91" t="s">
        <v>142</v>
      </c>
      <c r="E75" s="91" t="s">
        <v>768</v>
      </c>
      <c r="F75" s="92" t="s">
        <v>769</v>
      </c>
      <c r="G75" s="92" t="s">
        <v>628</v>
      </c>
    </row>
    <row r="76" spans="2:7" ht="14.25" customHeight="1" x14ac:dyDescent="0.2">
      <c r="B76" s="83" t="s">
        <v>69</v>
      </c>
      <c r="C76" s="90" t="s">
        <v>628</v>
      </c>
      <c r="D76" s="91" t="s">
        <v>145</v>
      </c>
      <c r="E76" s="91" t="s">
        <v>770</v>
      </c>
      <c r="F76" s="92" t="s">
        <v>771</v>
      </c>
      <c r="G76" s="92" t="s">
        <v>628</v>
      </c>
    </row>
    <row r="77" spans="2:7" ht="14.25" customHeight="1" x14ac:dyDescent="0.2">
      <c r="B77" s="83" t="s">
        <v>69</v>
      </c>
      <c r="C77" s="90" t="s">
        <v>628</v>
      </c>
      <c r="D77" s="91" t="s">
        <v>148</v>
      </c>
      <c r="E77" s="91" t="s">
        <v>772</v>
      </c>
      <c r="F77" s="92" t="s">
        <v>773</v>
      </c>
      <c r="G77" s="92" t="s">
        <v>628</v>
      </c>
    </row>
    <row r="78" spans="2:7" ht="14.25" customHeight="1" x14ac:dyDescent="0.2">
      <c r="B78" s="83" t="s">
        <v>69</v>
      </c>
      <c r="C78" s="90" t="s">
        <v>628</v>
      </c>
      <c r="D78" s="91" t="s">
        <v>151</v>
      </c>
      <c r="E78" s="91" t="s">
        <v>774</v>
      </c>
      <c r="F78" s="92" t="s">
        <v>775</v>
      </c>
      <c r="G78" s="92" t="s">
        <v>628</v>
      </c>
    </row>
    <row r="79" spans="2:7" ht="14.25" customHeight="1" x14ac:dyDescent="0.2">
      <c r="B79" s="83" t="s">
        <v>69</v>
      </c>
      <c r="C79" s="90" t="s">
        <v>628</v>
      </c>
      <c r="D79" s="91" t="s">
        <v>153</v>
      </c>
      <c r="E79" s="91" t="s">
        <v>776</v>
      </c>
      <c r="F79" s="92" t="s">
        <v>777</v>
      </c>
      <c r="G79" s="92" t="s">
        <v>628</v>
      </c>
    </row>
    <row r="80" spans="2:7" ht="14.25" customHeight="1" x14ac:dyDescent="0.2">
      <c r="B80" s="83" t="s">
        <v>69</v>
      </c>
      <c r="C80" s="90" t="s">
        <v>628</v>
      </c>
      <c r="D80" s="91">
        <v>3100</v>
      </c>
      <c r="E80" s="91" t="s">
        <v>778</v>
      </c>
      <c r="F80" s="92" t="s">
        <v>779</v>
      </c>
      <c r="G80" s="92" t="s">
        <v>628</v>
      </c>
    </row>
    <row r="81" spans="2:7" ht="14.25" customHeight="1" x14ac:dyDescent="0.2">
      <c r="B81" s="83" t="s">
        <v>69</v>
      </c>
      <c r="C81" s="90" t="s">
        <v>628</v>
      </c>
      <c r="D81" s="91">
        <v>3250</v>
      </c>
      <c r="E81" s="91" t="s">
        <v>780</v>
      </c>
      <c r="F81" s="92" t="s">
        <v>781</v>
      </c>
      <c r="G81" s="92" t="s">
        <v>628</v>
      </c>
    </row>
    <row r="82" spans="2:7" ht="14.25" customHeight="1" x14ac:dyDescent="0.2">
      <c r="B82" s="83" t="s">
        <v>69</v>
      </c>
      <c r="C82" s="90" t="s">
        <v>628</v>
      </c>
      <c r="D82" s="91" t="s">
        <v>159</v>
      </c>
      <c r="E82" s="91" t="s">
        <v>782</v>
      </c>
      <c r="F82" s="92" t="s">
        <v>783</v>
      </c>
      <c r="G82" s="92" t="s">
        <v>628</v>
      </c>
    </row>
    <row r="83" spans="2:7" ht="14.25" customHeight="1" x14ac:dyDescent="0.2">
      <c r="B83" s="83" t="s">
        <v>69</v>
      </c>
      <c r="C83" s="90" t="s">
        <v>628</v>
      </c>
      <c r="D83" s="91" t="s">
        <v>162</v>
      </c>
      <c r="E83" s="91" t="s">
        <v>784</v>
      </c>
      <c r="F83" s="92" t="s">
        <v>785</v>
      </c>
      <c r="G83" s="92" t="s">
        <v>628</v>
      </c>
    </row>
    <row r="84" spans="2:7" ht="14.25" customHeight="1" x14ac:dyDescent="0.2">
      <c r="B84" s="83" t="s">
        <v>164</v>
      </c>
      <c r="C84" s="90" t="s">
        <v>786</v>
      </c>
      <c r="D84" s="91" t="s">
        <v>166</v>
      </c>
      <c r="E84" s="91" t="s">
        <v>787</v>
      </c>
      <c r="F84" s="92" t="s">
        <v>788</v>
      </c>
      <c r="G84" s="92" t="s">
        <v>629</v>
      </c>
    </row>
    <row r="85" spans="2:7" ht="14.25" customHeight="1" x14ac:dyDescent="0.2">
      <c r="B85" s="83" t="s">
        <v>168</v>
      </c>
      <c r="C85" s="90" t="s">
        <v>789</v>
      </c>
      <c r="D85" s="91">
        <v>3600</v>
      </c>
      <c r="E85" s="91" t="s">
        <v>790</v>
      </c>
      <c r="F85" s="92" t="s">
        <v>791</v>
      </c>
      <c r="G85" s="92" t="s">
        <v>629</v>
      </c>
    </row>
    <row r="86" spans="2:7" ht="14.25" customHeight="1" x14ac:dyDescent="0.2">
      <c r="B86" s="83" t="s">
        <v>168</v>
      </c>
      <c r="C86" s="90" t="s">
        <v>789</v>
      </c>
      <c r="D86" s="91">
        <v>3700</v>
      </c>
      <c r="E86" s="91" t="s">
        <v>792</v>
      </c>
      <c r="F86" s="92" t="s">
        <v>793</v>
      </c>
      <c r="G86" s="92" t="s">
        <v>937</v>
      </c>
    </row>
    <row r="87" spans="2:7" ht="14.25" customHeight="1" x14ac:dyDescent="0.2">
      <c r="B87" s="83" t="s">
        <v>168</v>
      </c>
      <c r="C87" s="90" t="s">
        <v>789</v>
      </c>
      <c r="D87" s="91" t="s">
        <v>174</v>
      </c>
      <c r="E87" s="91" t="s">
        <v>794</v>
      </c>
      <c r="F87" s="92" t="s">
        <v>795</v>
      </c>
      <c r="G87" s="92" t="s">
        <v>937</v>
      </c>
    </row>
    <row r="88" spans="2:7" ht="14.25" customHeight="1" x14ac:dyDescent="0.2">
      <c r="B88" s="83" t="s">
        <v>176</v>
      </c>
      <c r="C88" s="90" t="s">
        <v>630</v>
      </c>
      <c r="D88" s="91">
        <v>4100</v>
      </c>
      <c r="E88" s="91" t="s">
        <v>796</v>
      </c>
      <c r="F88" s="92" t="s">
        <v>797</v>
      </c>
      <c r="G88" s="92" t="s">
        <v>630</v>
      </c>
    </row>
    <row r="89" spans="2:7" ht="14.25" customHeight="1" x14ac:dyDescent="0.2">
      <c r="B89" s="83" t="s">
        <v>176</v>
      </c>
      <c r="C89" s="90" t="s">
        <v>630</v>
      </c>
      <c r="D89" s="91">
        <v>4100</v>
      </c>
      <c r="E89" s="91" t="s">
        <v>798</v>
      </c>
      <c r="F89" s="92" t="s">
        <v>797</v>
      </c>
      <c r="G89" s="92" t="s">
        <v>630</v>
      </c>
    </row>
    <row r="90" spans="2:7" ht="14.25" customHeight="1" x14ac:dyDescent="0.2">
      <c r="B90" s="83" t="s">
        <v>176</v>
      </c>
      <c r="C90" s="90" t="s">
        <v>630</v>
      </c>
      <c r="D90" s="91">
        <v>4100</v>
      </c>
      <c r="E90" s="91" t="s">
        <v>799</v>
      </c>
      <c r="F90" s="92" t="s">
        <v>797</v>
      </c>
      <c r="G90" s="92" t="s">
        <v>630</v>
      </c>
    </row>
    <row r="91" spans="2:7" ht="14.25" customHeight="1" x14ac:dyDescent="0.2">
      <c r="B91" s="83" t="s">
        <v>176</v>
      </c>
      <c r="C91" s="90" t="s">
        <v>630</v>
      </c>
      <c r="D91" s="91">
        <v>4100</v>
      </c>
      <c r="E91" s="91" t="s">
        <v>800</v>
      </c>
      <c r="F91" s="92" t="s">
        <v>801</v>
      </c>
      <c r="G91" s="92" t="s">
        <v>630</v>
      </c>
    </row>
    <row r="92" spans="2:7" ht="14.25" customHeight="1" x14ac:dyDescent="0.2">
      <c r="B92" s="83" t="s">
        <v>176</v>
      </c>
      <c r="C92" s="90" t="s">
        <v>630</v>
      </c>
      <c r="D92" s="91">
        <v>4100</v>
      </c>
      <c r="E92" s="91" t="s">
        <v>802</v>
      </c>
      <c r="F92" s="92" t="s">
        <v>801</v>
      </c>
      <c r="G92" s="92" t="s">
        <v>630</v>
      </c>
    </row>
    <row r="93" spans="2:7" ht="14.25" customHeight="1" x14ac:dyDescent="0.2">
      <c r="B93" s="83" t="s">
        <v>176</v>
      </c>
      <c r="C93" s="90" t="s">
        <v>630</v>
      </c>
      <c r="D93" s="91">
        <v>4100</v>
      </c>
      <c r="E93" s="91" t="s">
        <v>803</v>
      </c>
      <c r="F93" s="92" t="s">
        <v>801</v>
      </c>
      <c r="G93" s="92" t="s">
        <v>630</v>
      </c>
    </row>
    <row r="94" spans="2:7" ht="14.25" customHeight="1" x14ac:dyDescent="0.2">
      <c r="B94" s="83" t="s">
        <v>176</v>
      </c>
      <c r="C94" s="90" t="s">
        <v>630</v>
      </c>
      <c r="D94" s="91">
        <v>4210</v>
      </c>
      <c r="E94" s="91" t="s">
        <v>804</v>
      </c>
      <c r="F94" s="92" t="s">
        <v>805</v>
      </c>
      <c r="G94" s="92" t="s">
        <v>630</v>
      </c>
    </row>
    <row r="95" spans="2:7" ht="14.25" customHeight="1" x14ac:dyDescent="0.2">
      <c r="B95" s="83" t="s">
        <v>176</v>
      </c>
      <c r="C95" s="90" t="s">
        <v>630</v>
      </c>
      <c r="D95" s="91">
        <v>4210</v>
      </c>
      <c r="E95" s="91" t="s">
        <v>806</v>
      </c>
      <c r="F95" s="92" t="s">
        <v>805</v>
      </c>
      <c r="G95" s="92" t="s">
        <v>630</v>
      </c>
    </row>
    <row r="96" spans="2:7" ht="14.25" customHeight="1" x14ac:dyDescent="0.2">
      <c r="B96" s="83" t="s">
        <v>176</v>
      </c>
      <c r="C96" s="90" t="s">
        <v>630</v>
      </c>
      <c r="D96" s="91" t="s">
        <v>183</v>
      </c>
      <c r="E96" s="91" t="s">
        <v>807</v>
      </c>
      <c r="F96" s="92" t="s">
        <v>808</v>
      </c>
      <c r="G96" s="92" t="s">
        <v>630</v>
      </c>
    </row>
    <row r="97" spans="2:7" ht="14.25" customHeight="1" x14ac:dyDescent="0.2">
      <c r="B97" s="83" t="s">
        <v>176</v>
      </c>
      <c r="C97" s="90" t="s">
        <v>630</v>
      </c>
      <c r="D97" s="91" t="s">
        <v>183</v>
      </c>
      <c r="E97" s="91" t="s">
        <v>809</v>
      </c>
      <c r="F97" s="92" t="s">
        <v>808</v>
      </c>
      <c r="G97" s="92" t="s">
        <v>630</v>
      </c>
    </row>
    <row r="98" spans="2:7" ht="14.25" customHeight="1" x14ac:dyDescent="0.2">
      <c r="B98" s="83" t="s">
        <v>176</v>
      </c>
      <c r="C98" s="90" t="s">
        <v>630</v>
      </c>
      <c r="D98" s="91" t="s">
        <v>185</v>
      </c>
      <c r="E98" s="91" t="s">
        <v>810</v>
      </c>
      <c r="F98" s="92" t="s">
        <v>811</v>
      </c>
      <c r="G98" s="92" t="s">
        <v>630</v>
      </c>
    </row>
    <row r="99" spans="2:7" ht="14.25" customHeight="1" x14ac:dyDescent="0.2">
      <c r="B99" s="83" t="s">
        <v>187</v>
      </c>
      <c r="C99" s="90" t="s">
        <v>812</v>
      </c>
      <c r="D99" s="91" t="s">
        <v>191</v>
      </c>
      <c r="E99" s="91" t="s">
        <v>813</v>
      </c>
      <c r="F99" s="92" t="s">
        <v>814</v>
      </c>
      <c r="G99" s="92" t="s">
        <v>631</v>
      </c>
    </row>
    <row r="100" spans="2:7" ht="14.25" customHeight="1" x14ac:dyDescent="0.2">
      <c r="B100" s="83" t="s">
        <v>187</v>
      </c>
      <c r="C100" s="90" t="s">
        <v>812</v>
      </c>
      <c r="D100" s="91">
        <v>4520</v>
      </c>
      <c r="E100" s="91" t="s">
        <v>815</v>
      </c>
      <c r="F100" s="92" t="s">
        <v>816</v>
      </c>
      <c r="G100" s="92" t="s">
        <v>631</v>
      </c>
    </row>
    <row r="101" spans="2:7" ht="14.25" customHeight="1" x14ac:dyDescent="0.2">
      <c r="B101" s="83" t="s">
        <v>195</v>
      </c>
      <c r="C101" s="90" t="s">
        <v>632</v>
      </c>
      <c r="D101" s="91" t="s">
        <v>199</v>
      </c>
      <c r="E101" s="91" t="s">
        <v>817</v>
      </c>
      <c r="F101" s="92" t="s">
        <v>818</v>
      </c>
      <c r="G101" s="92" t="s">
        <v>632</v>
      </c>
    </row>
    <row r="102" spans="2:7" ht="14.25" customHeight="1" x14ac:dyDescent="0.2">
      <c r="B102" s="83" t="s">
        <v>195</v>
      </c>
      <c r="C102" s="90" t="s">
        <v>632</v>
      </c>
      <c r="D102" s="91" t="s">
        <v>202</v>
      </c>
      <c r="E102" s="91" t="s">
        <v>819</v>
      </c>
      <c r="F102" s="92" t="s">
        <v>820</v>
      </c>
      <c r="G102" s="92" t="s">
        <v>632</v>
      </c>
    </row>
    <row r="103" spans="2:7" ht="14.25" customHeight="1" x14ac:dyDescent="0.2">
      <c r="B103" s="83" t="s">
        <v>195</v>
      </c>
      <c r="C103" s="90" t="s">
        <v>632</v>
      </c>
      <c r="D103" s="91">
        <v>4922</v>
      </c>
      <c r="E103" s="91" t="s">
        <v>821</v>
      </c>
      <c r="F103" s="92" t="s">
        <v>822</v>
      </c>
      <c r="G103" s="92" t="s">
        <v>632</v>
      </c>
    </row>
    <row r="104" spans="2:7" ht="14.25" customHeight="1" x14ac:dyDescent="0.2">
      <c r="B104" s="83" t="s">
        <v>195</v>
      </c>
      <c r="C104" s="90" t="s">
        <v>632</v>
      </c>
      <c r="D104" s="91" t="s">
        <v>207</v>
      </c>
      <c r="E104" s="91" t="s">
        <v>823</v>
      </c>
      <c r="F104" s="92" t="s">
        <v>824</v>
      </c>
      <c r="G104" s="92" t="s">
        <v>632</v>
      </c>
    </row>
    <row r="105" spans="2:7" ht="14.25" customHeight="1" x14ac:dyDescent="0.2">
      <c r="B105" s="83" t="s">
        <v>195</v>
      </c>
      <c r="C105" s="90" t="s">
        <v>632</v>
      </c>
      <c r="D105" s="91" t="s">
        <v>210</v>
      </c>
      <c r="E105" s="91" t="s">
        <v>825</v>
      </c>
      <c r="F105" s="92" t="s">
        <v>826</v>
      </c>
      <c r="G105" s="92" t="s">
        <v>632</v>
      </c>
    </row>
    <row r="106" spans="2:7" ht="14.25" customHeight="1" x14ac:dyDescent="0.2">
      <c r="B106" s="83" t="s">
        <v>195</v>
      </c>
      <c r="C106" s="90" t="s">
        <v>632</v>
      </c>
      <c r="D106" s="91">
        <v>5210</v>
      </c>
      <c r="E106" s="91" t="s">
        <v>827</v>
      </c>
      <c r="F106" s="92" t="s">
        <v>828</v>
      </c>
      <c r="G106" s="92" t="s">
        <v>632</v>
      </c>
    </row>
    <row r="107" spans="2:7" ht="14.25" customHeight="1" x14ac:dyDescent="0.2">
      <c r="B107" s="83" t="s">
        <v>195</v>
      </c>
      <c r="C107" s="90" t="s">
        <v>632</v>
      </c>
      <c r="D107" s="91" t="s">
        <v>215</v>
      </c>
      <c r="E107" s="91" t="s">
        <v>829</v>
      </c>
      <c r="F107" s="92" t="s">
        <v>830</v>
      </c>
      <c r="G107" s="92" t="s">
        <v>632</v>
      </c>
    </row>
    <row r="108" spans="2:7" ht="14.25" customHeight="1" x14ac:dyDescent="0.2">
      <c r="B108" s="83" t="s">
        <v>195</v>
      </c>
      <c r="C108" s="90" t="s">
        <v>632</v>
      </c>
      <c r="D108" s="91" t="s">
        <v>218</v>
      </c>
      <c r="E108" s="91" t="s">
        <v>831</v>
      </c>
      <c r="F108" s="92" t="s">
        <v>832</v>
      </c>
      <c r="G108" s="92" t="s">
        <v>632</v>
      </c>
    </row>
    <row r="109" spans="2:7" ht="14.25" customHeight="1" x14ac:dyDescent="0.2">
      <c r="B109" s="83" t="s">
        <v>220</v>
      </c>
      <c r="C109" s="90" t="s">
        <v>833</v>
      </c>
      <c r="D109" s="91" t="s">
        <v>223</v>
      </c>
      <c r="E109" s="91" t="s">
        <v>834</v>
      </c>
      <c r="F109" s="92" t="s">
        <v>835</v>
      </c>
      <c r="G109" s="92" t="s">
        <v>633</v>
      </c>
    </row>
    <row r="110" spans="2:7" ht="14.25" customHeight="1" x14ac:dyDescent="0.2">
      <c r="B110" s="83" t="s">
        <v>220</v>
      </c>
      <c r="C110" s="90" t="s">
        <v>833</v>
      </c>
      <c r="D110" s="91" t="s">
        <v>226</v>
      </c>
      <c r="E110" s="91" t="s">
        <v>836</v>
      </c>
      <c r="F110" s="92" t="s">
        <v>837</v>
      </c>
      <c r="G110" s="92" t="s">
        <v>633</v>
      </c>
    </row>
    <row r="111" spans="2:7" ht="14.25" customHeight="1" x14ac:dyDescent="0.2">
      <c r="B111" s="83" t="s">
        <v>220</v>
      </c>
      <c r="C111" s="90" t="s">
        <v>833</v>
      </c>
      <c r="D111" s="91" t="s">
        <v>229</v>
      </c>
      <c r="E111" s="91" t="s">
        <v>838</v>
      </c>
      <c r="F111" s="92" t="s">
        <v>839</v>
      </c>
      <c r="G111" s="92" t="s">
        <v>633</v>
      </c>
    </row>
    <row r="112" spans="2:7" ht="14.25" customHeight="1" x14ac:dyDescent="0.2">
      <c r="B112" s="83" t="s">
        <v>231</v>
      </c>
      <c r="C112" s="90" t="s">
        <v>840</v>
      </c>
      <c r="D112" s="91" t="s">
        <v>234</v>
      </c>
      <c r="E112" s="91" t="s">
        <v>841</v>
      </c>
      <c r="F112" s="92" t="s">
        <v>842</v>
      </c>
      <c r="G112" s="92" t="s">
        <v>633</v>
      </c>
    </row>
    <row r="113" spans="2:7" ht="14.25" customHeight="1" x14ac:dyDescent="0.2">
      <c r="B113" s="83" t="s">
        <v>231</v>
      </c>
      <c r="C113" s="90" t="s">
        <v>840</v>
      </c>
      <c r="D113" s="91" t="s">
        <v>237</v>
      </c>
      <c r="E113" s="91" t="s">
        <v>843</v>
      </c>
      <c r="F113" s="92" t="s">
        <v>844</v>
      </c>
      <c r="G113" s="92" t="s">
        <v>633</v>
      </c>
    </row>
    <row r="114" spans="2:7" ht="14.25" customHeight="1" x14ac:dyDescent="0.2">
      <c r="B114" s="83" t="s">
        <v>239</v>
      </c>
      <c r="C114" s="90" t="s">
        <v>845</v>
      </c>
      <c r="D114" s="91">
        <v>6411</v>
      </c>
      <c r="E114" s="91" t="s">
        <v>846</v>
      </c>
      <c r="F114" s="92" t="s">
        <v>847</v>
      </c>
      <c r="G114" s="92" t="s">
        <v>633</v>
      </c>
    </row>
    <row r="115" spans="2:7" ht="14.25" customHeight="1" x14ac:dyDescent="0.2">
      <c r="B115" s="83" t="s">
        <v>239</v>
      </c>
      <c r="C115" s="90" t="s">
        <v>845</v>
      </c>
      <c r="D115" s="91">
        <v>6419</v>
      </c>
      <c r="E115" s="91" t="s">
        <v>848</v>
      </c>
      <c r="F115" s="92" t="s">
        <v>849</v>
      </c>
      <c r="G115" s="92" t="s">
        <v>633</v>
      </c>
    </row>
    <row r="116" spans="2:7" ht="14.25" customHeight="1" x14ac:dyDescent="0.2">
      <c r="B116" s="83" t="s">
        <v>239</v>
      </c>
      <c r="C116" s="90" t="s">
        <v>845</v>
      </c>
      <c r="D116" s="91" t="s">
        <v>246</v>
      </c>
      <c r="E116" s="91" t="s">
        <v>850</v>
      </c>
      <c r="F116" s="92" t="s">
        <v>851</v>
      </c>
      <c r="G116" s="92" t="s">
        <v>633</v>
      </c>
    </row>
    <row r="117" spans="2:7" ht="14.25" customHeight="1" x14ac:dyDescent="0.2">
      <c r="B117" s="83" t="s">
        <v>239</v>
      </c>
      <c r="C117" s="90" t="s">
        <v>845</v>
      </c>
      <c r="D117" s="91" t="s">
        <v>249</v>
      </c>
      <c r="E117" s="91" t="s">
        <v>852</v>
      </c>
      <c r="F117" s="92" t="s">
        <v>853</v>
      </c>
      <c r="G117" s="92" t="s">
        <v>633</v>
      </c>
    </row>
    <row r="118" spans="2:7" ht="14.25" customHeight="1" x14ac:dyDescent="0.2">
      <c r="B118" s="83" t="s">
        <v>239</v>
      </c>
      <c r="C118" s="90" t="s">
        <v>845</v>
      </c>
      <c r="D118" s="91" t="s">
        <v>252</v>
      </c>
      <c r="E118" s="91" t="s">
        <v>854</v>
      </c>
      <c r="F118" s="92" t="s">
        <v>855</v>
      </c>
      <c r="G118" s="92" t="s">
        <v>633</v>
      </c>
    </row>
    <row r="119" spans="2:7" ht="14.25" customHeight="1" x14ac:dyDescent="0.2">
      <c r="B119" s="83" t="s">
        <v>254</v>
      </c>
      <c r="C119" s="90" t="s">
        <v>856</v>
      </c>
      <c r="D119" s="91" t="s">
        <v>257</v>
      </c>
      <c r="E119" s="91" t="s">
        <v>857</v>
      </c>
      <c r="F119" s="92" t="s">
        <v>856</v>
      </c>
      <c r="G119" s="92" t="s">
        <v>633</v>
      </c>
    </row>
    <row r="120" spans="2:7" ht="14.25" customHeight="1" x14ac:dyDescent="0.2">
      <c r="B120" s="83" t="s">
        <v>254</v>
      </c>
      <c r="C120" s="90" t="s">
        <v>856</v>
      </c>
      <c r="D120" s="91" t="s">
        <v>257</v>
      </c>
      <c r="E120" s="91" t="s">
        <v>858</v>
      </c>
      <c r="F120" s="92" t="s">
        <v>856</v>
      </c>
      <c r="G120" s="92" t="s">
        <v>633</v>
      </c>
    </row>
    <row r="121" spans="2:7" ht="14.25" customHeight="1" x14ac:dyDescent="0.2">
      <c r="B121" s="83" t="s">
        <v>258</v>
      </c>
      <c r="C121" s="90" t="s">
        <v>859</v>
      </c>
      <c r="D121" s="91">
        <v>6910</v>
      </c>
      <c r="E121" s="91" t="s">
        <v>860</v>
      </c>
      <c r="F121" s="92" t="s">
        <v>861</v>
      </c>
      <c r="G121" s="92" t="s">
        <v>633</v>
      </c>
    </row>
    <row r="122" spans="2:7" ht="14.25" customHeight="1" x14ac:dyDescent="0.2">
      <c r="B122" s="83" t="s">
        <v>258</v>
      </c>
      <c r="C122" s="90" t="s">
        <v>859</v>
      </c>
      <c r="D122" s="91">
        <v>6920</v>
      </c>
      <c r="E122" s="91" t="s">
        <v>862</v>
      </c>
      <c r="F122" s="92" t="s">
        <v>863</v>
      </c>
      <c r="G122" s="92" t="s">
        <v>633</v>
      </c>
    </row>
    <row r="123" spans="2:7" ht="14.25" customHeight="1" x14ac:dyDescent="0.2">
      <c r="B123" s="83" t="s">
        <v>258</v>
      </c>
      <c r="C123" s="90" t="s">
        <v>859</v>
      </c>
      <c r="D123" s="91" t="s">
        <v>265</v>
      </c>
      <c r="E123" s="91" t="s">
        <v>864</v>
      </c>
      <c r="F123" s="92" t="s">
        <v>865</v>
      </c>
      <c r="G123" s="92" t="s">
        <v>633</v>
      </c>
    </row>
    <row r="124" spans="2:7" ht="14.25" customHeight="1" x14ac:dyDescent="0.2">
      <c r="B124" s="83" t="s">
        <v>258</v>
      </c>
      <c r="C124" s="90" t="s">
        <v>859</v>
      </c>
      <c r="D124" s="91" t="s">
        <v>268</v>
      </c>
      <c r="E124" s="91" t="s">
        <v>866</v>
      </c>
      <c r="F124" s="92" t="s">
        <v>867</v>
      </c>
      <c r="G124" s="92" t="s">
        <v>633</v>
      </c>
    </row>
    <row r="125" spans="2:7" ht="14.25" customHeight="1" x14ac:dyDescent="0.2">
      <c r="B125" s="83" t="s">
        <v>258</v>
      </c>
      <c r="C125" s="90" t="s">
        <v>859</v>
      </c>
      <c r="D125" s="91" t="s">
        <v>271</v>
      </c>
      <c r="E125" s="91" t="s">
        <v>868</v>
      </c>
      <c r="F125" s="92" t="s">
        <v>869</v>
      </c>
      <c r="G125" s="92" t="s">
        <v>633</v>
      </c>
    </row>
    <row r="126" spans="2:7" ht="14.25" customHeight="1" x14ac:dyDescent="0.2">
      <c r="B126" s="83" t="s">
        <v>258</v>
      </c>
      <c r="C126" s="90" t="s">
        <v>859</v>
      </c>
      <c r="D126" s="91" t="s">
        <v>271</v>
      </c>
      <c r="E126" s="91" t="s">
        <v>870</v>
      </c>
      <c r="F126" s="92" t="s">
        <v>869</v>
      </c>
      <c r="G126" s="92" t="s">
        <v>633</v>
      </c>
    </row>
    <row r="127" spans="2:7" ht="14.25" customHeight="1" x14ac:dyDescent="0.2">
      <c r="B127" s="83" t="s">
        <v>258</v>
      </c>
      <c r="C127" s="90" t="s">
        <v>859</v>
      </c>
      <c r="D127" s="91" t="s">
        <v>271</v>
      </c>
      <c r="E127" s="91" t="s">
        <v>871</v>
      </c>
      <c r="F127" s="92" t="s">
        <v>869</v>
      </c>
      <c r="G127" s="92" t="s">
        <v>633</v>
      </c>
    </row>
    <row r="128" spans="2:7" ht="14.25" customHeight="1" x14ac:dyDescent="0.2">
      <c r="B128" s="83" t="s">
        <v>258</v>
      </c>
      <c r="C128" s="90" t="s">
        <v>859</v>
      </c>
      <c r="D128" s="91" t="s">
        <v>273</v>
      </c>
      <c r="E128" s="91" t="s">
        <v>872</v>
      </c>
      <c r="F128" s="92" t="s">
        <v>873</v>
      </c>
      <c r="G128" s="92" t="s">
        <v>633</v>
      </c>
    </row>
    <row r="129" spans="2:7" ht="14.25" customHeight="1" x14ac:dyDescent="0.2">
      <c r="B129" s="83" t="s">
        <v>258</v>
      </c>
      <c r="C129" s="90" t="s">
        <v>859</v>
      </c>
      <c r="D129" s="91" t="s">
        <v>276</v>
      </c>
      <c r="E129" s="91" t="s">
        <v>874</v>
      </c>
      <c r="F129" s="92" t="s">
        <v>875</v>
      </c>
      <c r="G129" s="92" t="s">
        <v>633</v>
      </c>
    </row>
    <row r="130" spans="2:7" ht="14.25" customHeight="1" x14ac:dyDescent="0.2">
      <c r="B130" s="83" t="s">
        <v>258</v>
      </c>
      <c r="C130" s="90" t="s">
        <v>859</v>
      </c>
      <c r="D130" s="91">
        <v>7500</v>
      </c>
      <c r="E130" s="91" t="s">
        <v>876</v>
      </c>
      <c r="F130" s="92" t="s">
        <v>877</v>
      </c>
      <c r="G130" s="92" t="s">
        <v>633</v>
      </c>
    </row>
    <row r="131" spans="2:7" ht="14.25" customHeight="1" x14ac:dyDescent="0.2">
      <c r="B131" s="83" t="s">
        <v>280</v>
      </c>
      <c r="C131" s="90" t="s">
        <v>878</v>
      </c>
      <c r="D131" s="91">
        <v>7710</v>
      </c>
      <c r="E131" s="91" t="s">
        <v>879</v>
      </c>
      <c r="F131" s="92" t="s">
        <v>880</v>
      </c>
      <c r="G131" s="92" t="s">
        <v>633</v>
      </c>
    </row>
    <row r="132" spans="2:7" ht="14.25" customHeight="1" x14ac:dyDescent="0.2">
      <c r="B132" s="83" t="s">
        <v>280</v>
      </c>
      <c r="C132" s="90" t="s">
        <v>878</v>
      </c>
      <c r="D132" s="91" t="s">
        <v>285</v>
      </c>
      <c r="E132" s="91" t="s">
        <v>881</v>
      </c>
      <c r="F132" s="92" t="s">
        <v>882</v>
      </c>
      <c r="G132" s="92" t="s">
        <v>633</v>
      </c>
    </row>
    <row r="133" spans="2:7" ht="14.25" customHeight="1" x14ac:dyDescent="0.2">
      <c r="B133" s="83" t="s">
        <v>280</v>
      </c>
      <c r="C133" s="90" t="s">
        <v>878</v>
      </c>
      <c r="D133" s="91">
        <v>7730</v>
      </c>
      <c r="E133" s="91" t="s">
        <v>883</v>
      </c>
      <c r="F133" s="92" t="s">
        <v>884</v>
      </c>
      <c r="G133" s="92" t="s">
        <v>633</v>
      </c>
    </row>
    <row r="134" spans="2:7" ht="14.25" customHeight="1" x14ac:dyDescent="0.2">
      <c r="B134" s="83" t="s">
        <v>280</v>
      </c>
      <c r="C134" s="90" t="s">
        <v>878</v>
      </c>
      <c r="D134" s="91">
        <v>7740</v>
      </c>
      <c r="E134" s="91" t="s">
        <v>885</v>
      </c>
      <c r="F134" s="92" t="s">
        <v>886</v>
      </c>
      <c r="G134" s="92" t="s">
        <v>633</v>
      </c>
    </row>
    <row r="135" spans="2:7" ht="14.25" customHeight="1" x14ac:dyDescent="0.2">
      <c r="B135" s="83" t="s">
        <v>280</v>
      </c>
      <c r="C135" s="90" t="s">
        <v>878</v>
      </c>
      <c r="D135" s="91" t="s">
        <v>292</v>
      </c>
      <c r="E135" s="91" t="s">
        <v>887</v>
      </c>
      <c r="F135" s="92" t="s">
        <v>888</v>
      </c>
      <c r="G135" s="92" t="s">
        <v>633</v>
      </c>
    </row>
    <row r="136" spans="2:7" ht="14.25" customHeight="1" x14ac:dyDescent="0.2">
      <c r="B136" s="83" t="s">
        <v>280</v>
      </c>
      <c r="C136" s="90" t="s">
        <v>878</v>
      </c>
      <c r="D136" s="91" t="s">
        <v>295</v>
      </c>
      <c r="E136" s="91" t="s">
        <v>889</v>
      </c>
      <c r="F136" s="92" t="s">
        <v>890</v>
      </c>
      <c r="G136" s="92" t="s">
        <v>633</v>
      </c>
    </row>
    <row r="137" spans="2:7" ht="14.25" customHeight="1" x14ac:dyDescent="0.2">
      <c r="B137" s="83" t="s">
        <v>280</v>
      </c>
      <c r="C137" s="90" t="s">
        <v>878</v>
      </c>
      <c r="D137" s="91" t="s">
        <v>298</v>
      </c>
      <c r="E137" s="91" t="s">
        <v>891</v>
      </c>
      <c r="F137" s="92" t="s">
        <v>892</v>
      </c>
      <c r="G137" s="92" t="s">
        <v>633</v>
      </c>
    </row>
    <row r="138" spans="2:7" ht="14.25" customHeight="1" x14ac:dyDescent="0.2">
      <c r="B138" s="83" t="s">
        <v>280</v>
      </c>
      <c r="C138" s="90" t="s">
        <v>878</v>
      </c>
      <c r="D138" s="91" t="s">
        <v>301</v>
      </c>
      <c r="E138" s="91" t="s">
        <v>893</v>
      </c>
      <c r="F138" s="92" t="s">
        <v>894</v>
      </c>
      <c r="G138" s="92" t="s">
        <v>633</v>
      </c>
    </row>
    <row r="139" spans="2:7" ht="14.25" customHeight="1" x14ac:dyDescent="0.2">
      <c r="B139" s="83" t="s">
        <v>280</v>
      </c>
      <c r="C139" s="90" t="s">
        <v>878</v>
      </c>
      <c r="D139" s="91" t="s">
        <v>304</v>
      </c>
      <c r="E139" s="91" t="s">
        <v>895</v>
      </c>
      <c r="F139" s="92" t="s">
        <v>896</v>
      </c>
      <c r="G139" s="92" t="s">
        <v>633</v>
      </c>
    </row>
    <row r="140" spans="2:7" ht="14.25" customHeight="1" x14ac:dyDescent="0.2">
      <c r="B140" s="83" t="s">
        <v>306</v>
      </c>
      <c r="C140" s="90" t="s">
        <v>897</v>
      </c>
      <c r="D140" s="91" t="s">
        <v>309</v>
      </c>
      <c r="E140" s="91" t="s">
        <v>898</v>
      </c>
      <c r="F140" s="92" t="s">
        <v>899</v>
      </c>
      <c r="G140" s="92" t="s">
        <v>633</v>
      </c>
    </row>
    <row r="141" spans="2:7" ht="14.25" customHeight="1" x14ac:dyDescent="0.2">
      <c r="B141" s="83" t="s">
        <v>306</v>
      </c>
      <c r="C141" s="90" t="s">
        <v>897</v>
      </c>
      <c r="D141" s="91" t="s">
        <v>312</v>
      </c>
      <c r="E141" s="91" t="s">
        <v>900</v>
      </c>
      <c r="F141" s="92" t="s">
        <v>901</v>
      </c>
      <c r="G141" s="92" t="s">
        <v>633</v>
      </c>
    </row>
    <row r="142" spans="2:7" ht="14.25" customHeight="1" x14ac:dyDescent="0.2">
      <c r="B142" s="83" t="s">
        <v>306</v>
      </c>
      <c r="C142" s="90" t="s">
        <v>897</v>
      </c>
      <c r="D142" s="91">
        <v>8430</v>
      </c>
      <c r="E142" s="91" t="s">
        <v>902</v>
      </c>
      <c r="F142" s="92" t="s">
        <v>903</v>
      </c>
      <c r="G142" s="92" t="s">
        <v>633</v>
      </c>
    </row>
    <row r="143" spans="2:7" ht="14.25" customHeight="1" x14ac:dyDescent="0.2">
      <c r="B143" s="83" t="s">
        <v>316</v>
      </c>
      <c r="C143" s="90" t="s">
        <v>904</v>
      </c>
      <c r="D143" s="91" t="s">
        <v>318</v>
      </c>
      <c r="E143" s="91" t="s">
        <v>905</v>
      </c>
      <c r="F143" s="92" t="s">
        <v>904</v>
      </c>
      <c r="G143" s="92" t="s">
        <v>633</v>
      </c>
    </row>
    <row r="144" spans="2:7" ht="14.25" customHeight="1" x14ac:dyDescent="0.2">
      <c r="B144" s="83" t="s">
        <v>316</v>
      </c>
      <c r="C144" s="90" t="s">
        <v>904</v>
      </c>
      <c r="D144" s="91" t="s">
        <v>318</v>
      </c>
      <c r="E144" s="91" t="s">
        <v>906</v>
      </c>
      <c r="F144" s="92" t="s">
        <v>904</v>
      </c>
      <c r="G144" s="92" t="s">
        <v>633</v>
      </c>
    </row>
    <row r="145" spans="2:7" ht="14.25" customHeight="1" x14ac:dyDescent="0.2">
      <c r="B145" s="83" t="s">
        <v>319</v>
      </c>
      <c r="C145" s="90" t="s">
        <v>907</v>
      </c>
      <c r="D145" s="91" t="s">
        <v>321</v>
      </c>
      <c r="E145" s="91" t="s">
        <v>908</v>
      </c>
      <c r="F145" s="92" t="s">
        <v>909</v>
      </c>
      <c r="G145" s="92" t="s">
        <v>633</v>
      </c>
    </row>
    <row r="146" spans="2:7" ht="14.25" customHeight="1" x14ac:dyDescent="0.2">
      <c r="B146" s="83" t="s">
        <v>319</v>
      </c>
      <c r="C146" s="90" t="s">
        <v>907</v>
      </c>
      <c r="D146" s="91" t="s">
        <v>321</v>
      </c>
      <c r="E146" s="91" t="s">
        <v>910</v>
      </c>
      <c r="F146" s="92" t="s">
        <v>909</v>
      </c>
      <c r="G146" s="92" t="s">
        <v>633</v>
      </c>
    </row>
    <row r="147" spans="2:7" ht="14.25" customHeight="1" x14ac:dyDescent="0.2">
      <c r="B147" s="83" t="s">
        <v>322</v>
      </c>
      <c r="C147" s="90" t="s">
        <v>911</v>
      </c>
      <c r="D147" s="91">
        <v>9000</v>
      </c>
      <c r="E147" s="91" t="s">
        <v>912</v>
      </c>
      <c r="F147" s="92" t="s">
        <v>913</v>
      </c>
      <c r="G147" s="92" t="s">
        <v>633</v>
      </c>
    </row>
    <row r="148" spans="2:7" ht="14.25" customHeight="1" x14ac:dyDescent="0.2">
      <c r="B148" s="83" t="s">
        <v>322</v>
      </c>
      <c r="C148" s="90" t="s">
        <v>911</v>
      </c>
      <c r="D148" s="91" t="s">
        <v>327</v>
      </c>
      <c r="E148" s="91" t="s">
        <v>914</v>
      </c>
      <c r="F148" s="92" t="s">
        <v>915</v>
      </c>
      <c r="G148" s="92" t="s">
        <v>633</v>
      </c>
    </row>
    <row r="149" spans="2:7" x14ac:dyDescent="0.2">
      <c r="B149" s="83" t="s">
        <v>322</v>
      </c>
      <c r="C149" s="90" t="s">
        <v>911</v>
      </c>
      <c r="D149" s="91">
        <v>9200</v>
      </c>
      <c r="E149" s="91" t="s">
        <v>916</v>
      </c>
      <c r="F149" s="92" t="s">
        <v>917</v>
      </c>
      <c r="G149" s="92" t="s">
        <v>633</v>
      </c>
    </row>
    <row r="150" spans="2:7" x14ac:dyDescent="0.2">
      <c r="B150" s="83" t="s">
        <v>322</v>
      </c>
      <c r="C150" s="90" t="s">
        <v>911</v>
      </c>
      <c r="D150" s="91" t="s">
        <v>332</v>
      </c>
      <c r="E150" s="91" t="s">
        <v>918</v>
      </c>
      <c r="F150" s="92" t="s">
        <v>919</v>
      </c>
      <c r="G150" s="92" t="s">
        <v>633</v>
      </c>
    </row>
    <row r="151" spans="2:7" x14ac:dyDescent="0.2">
      <c r="B151" s="83" t="s">
        <v>334</v>
      </c>
      <c r="C151" s="90" t="s">
        <v>920</v>
      </c>
      <c r="D151" s="91" t="s">
        <v>337</v>
      </c>
      <c r="E151" s="91" t="s">
        <v>921</v>
      </c>
      <c r="F151" s="92" t="s">
        <v>922</v>
      </c>
      <c r="G151" s="92" t="s">
        <v>633</v>
      </c>
    </row>
    <row r="152" spans="2:7" x14ac:dyDescent="0.2">
      <c r="B152" s="83" t="s">
        <v>334</v>
      </c>
      <c r="C152" s="90" t="s">
        <v>920</v>
      </c>
      <c r="D152" s="91" t="s">
        <v>337</v>
      </c>
      <c r="E152" s="91" t="s">
        <v>923</v>
      </c>
      <c r="F152" s="92" t="s">
        <v>922</v>
      </c>
      <c r="G152" s="92" t="s">
        <v>633</v>
      </c>
    </row>
    <row r="153" spans="2:7" x14ac:dyDescent="0.2">
      <c r="B153" s="83" t="s">
        <v>334</v>
      </c>
      <c r="C153" s="90" t="s">
        <v>920</v>
      </c>
      <c r="D153" s="91" t="s">
        <v>339</v>
      </c>
      <c r="E153" s="91" t="s">
        <v>924</v>
      </c>
      <c r="F153" s="92" t="s">
        <v>925</v>
      </c>
      <c r="G153" s="92" t="s">
        <v>633</v>
      </c>
    </row>
    <row r="154" spans="2:7" x14ac:dyDescent="0.2">
      <c r="B154" s="83" t="s">
        <v>334</v>
      </c>
      <c r="C154" s="90" t="s">
        <v>920</v>
      </c>
      <c r="D154" s="91">
        <v>9601</v>
      </c>
      <c r="E154" s="91" t="s">
        <v>926</v>
      </c>
      <c r="F154" s="92" t="s">
        <v>927</v>
      </c>
      <c r="G154" s="92" t="s">
        <v>633</v>
      </c>
    </row>
    <row r="155" spans="2:7" x14ac:dyDescent="0.2">
      <c r="B155" s="83" t="s">
        <v>334</v>
      </c>
      <c r="C155" s="90" t="s">
        <v>920</v>
      </c>
      <c r="D155" s="91">
        <v>9602</v>
      </c>
      <c r="E155" s="91" t="s">
        <v>928</v>
      </c>
      <c r="F155" s="92" t="s">
        <v>929</v>
      </c>
      <c r="G155" s="92" t="s">
        <v>633</v>
      </c>
    </row>
    <row r="156" spans="2:7" x14ac:dyDescent="0.2">
      <c r="B156" s="83" t="s">
        <v>334</v>
      </c>
      <c r="C156" s="90" t="s">
        <v>920</v>
      </c>
      <c r="D156" s="91">
        <v>9603</v>
      </c>
      <c r="E156" s="91" t="s">
        <v>930</v>
      </c>
      <c r="F156" s="92" t="s">
        <v>931</v>
      </c>
      <c r="G156" s="92" t="s">
        <v>633</v>
      </c>
    </row>
    <row r="157" spans="2:7" x14ac:dyDescent="0.2">
      <c r="B157" s="83" t="s">
        <v>334</v>
      </c>
      <c r="C157" s="90" t="s">
        <v>920</v>
      </c>
      <c r="D157" s="91">
        <v>9609</v>
      </c>
      <c r="E157" s="91" t="s">
        <v>932</v>
      </c>
      <c r="F157" s="92" t="s">
        <v>933</v>
      </c>
      <c r="G157" s="92" t="s">
        <v>633</v>
      </c>
    </row>
    <row r="158" spans="2:7" x14ac:dyDescent="0.2">
      <c r="B158" s="83" t="s">
        <v>349</v>
      </c>
      <c r="C158" s="90" t="s">
        <v>934</v>
      </c>
      <c r="D158" s="91">
        <v>9700</v>
      </c>
      <c r="E158" s="91" t="s">
        <v>935</v>
      </c>
      <c r="F158" s="92" t="s">
        <v>936</v>
      </c>
      <c r="G158" s="92" t="s">
        <v>633</v>
      </c>
    </row>
    <row r="160" spans="2:7" ht="14.25" customHeight="1" x14ac:dyDescent="0.2">
      <c r="B160" s="94" t="s">
        <v>1020</v>
      </c>
    </row>
  </sheetData>
  <mergeCells count="2">
    <mergeCell ref="B9:D9"/>
    <mergeCell ref="E9:G9"/>
  </mergeCells>
  <phoneticPr fontId="17" type="noConversion"/>
  <conditionalFormatting sqref="E12:E148 E10">
    <cfRule type="duplicateValues" dxfId="2" priority="3"/>
  </conditionalFormatting>
  <conditionalFormatting sqref="E9">
    <cfRule type="duplicateValues" dxfId="1" priority="2"/>
  </conditionalFormatting>
  <conditionalFormatting sqref="E149:E158">
    <cfRule type="duplicateValues" dxfId="0" priority="1"/>
  </conditionalFormatting>
  <pageMargins left="0.7" right="0.7" top="0.75" bottom="0.75" header="0.3" footer="0.3"/>
  <pageSetup paperSize="9" orientation="portrait" horizontalDpi="90" verticalDpi="9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04C0-9B4D-4EA7-84CB-3A3D01D1C58C}">
  <sheetPr>
    <tabColor theme="8" tint="-0.499984740745262"/>
  </sheetPr>
  <dimension ref="B1:AM66"/>
  <sheetViews>
    <sheetView showGridLines="0" zoomScaleNormal="100" workbookViewId="0">
      <selection activeCell="B5" sqref="B5:B6"/>
    </sheetView>
  </sheetViews>
  <sheetFormatPr baseColWidth="10" defaultColWidth="11.42578125" defaultRowHeight="14.25" x14ac:dyDescent="0.2"/>
  <cols>
    <col min="1" max="1" width="3.85546875" style="1" customWidth="1"/>
    <col min="2" max="2" width="8" style="20" customWidth="1"/>
    <col min="3" max="3" width="47.7109375" style="21" customWidth="1"/>
    <col min="4" max="39" width="15" style="1" customWidth="1"/>
    <col min="40" max="16384" width="11.42578125" style="1"/>
  </cols>
  <sheetData>
    <row r="1" spans="2:39" ht="151.5" customHeight="1" x14ac:dyDescent="0.3">
      <c r="E1" s="22"/>
    </row>
    <row r="4" spans="2:39" x14ac:dyDescent="0.2">
      <c r="C4" s="23"/>
    </row>
    <row r="5" spans="2:39" x14ac:dyDescent="0.2">
      <c r="B5" s="85" t="s">
        <v>574</v>
      </c>
      <c r="C5" s="24"/>
    </row>
    <row r="6" spans="2:39" x14ac:dyDescent="0.2">
      <c r="B6" s="85" t="s">
        <v>991</v>
      </c>
      <c r="C6" s="24"/>
    </row>
    <row r="7" spans="2:39" ht="15" thickBot="1" x14ac:dyDescent="0.25"/>
    <row r="8" spans="2:39" ht="18" customHeight="1" x14ac:dyDescent="0.2">
      <c r="B8" s="32"/>
      <c r="C8" s="110" t="s">
        <v>622</v>
      </c>
      <c r="D8" s="112" t="s">
        <v>624</v>
      </c>
      <c r="E8" s="113"/>
      <c r="F8" s="113"/>
      <c r="G8" s="114"/>
      <c r="H8" s="112" t="s">
        <v>628</v>
      </c>
      <c r="I8" s="113"/>
      <c r="J8" s="113"/>
      <c r="K8" s="114"/>
      <c r="L8" s="112" t="s">
        <v>629</v>
      </c>
      <c r="M8" s="113"/>
      <c r="N8" s="113"/>
      <c r="O8" s="114"/>
      <c r="P8" s="112" t="s">
        <v>993</v>
      </c>
      <c r="Q8" s="113"/>
      <c r="R8" s="113"/>
      <c r="S8" s="114"/>
      <c r="T8" s="112" t="s">
        <v>630</v>
      </c>
      <c r="U8" s="113" t="s">
        <v>630</v>
      </c>
      <c r="V8" s="113" t="s">
        <v>630</v>
      </c>
      <c r="W8" s="114" t="s">
        <v>630</v>
      </c>
      <c r="X8" s="112" t="s">
        <v>631</v>
      </c>
      <c r="Y8" s="113"/>
      <c r="Z8" s="113"/>
      <c r="AA8" s="114"/>
      <c r="AB8" s="112" t="s">
        <v>632</v>
      </c>
      <c r="AC8" s="113" t="s">
        <v>632</v>
      </c>
      <c r="AD8" s="113" t="s">
        <v>632</v>
      </c>
      <c r="AE8" s="114" t="s">
        <v>632</v>
      </c>
      <c r="AF8" s="112" t="s">
        <v>633</v>
      </c>
      <c r="AG8" s="113"/>
      <c r="AH8" s="113"/>
      <c r="AI8" s="114"/>
      <c r="AJ8" s="112"/>
      <c r="AK8" s="113"/>
      <c r="AL8" s="113"/>
      <c r="AM8" s="114"/>
    </row>
    <row r="9" spans="2:39" ht="19.5" customHeight="1" x14ac:dyDescent="0.2">
      <c r="B9" s="33"/>
      <c r="C9" s="110"/>
      <c r="D9" s="118" t="s">
        <v>1002</v>
      </c>
      <c r="E9" s="119"/>
      <c r="F9" s="119"/>
      <c r="G9" s="120"/>
      <c r="H9" s="118" t="s">
        <v>1003</v>
      </c>
      <c r="I9" s="119"/>
      <c r="J9" s="119"/>
      <c r="K9" s="120"/>
      <c r="L9" s="118" t="s">
        <v>1004</v>
      </c>
      <c r="M9" s="119"/>
      <c r="N9" s="119"/>
      <c r="O9" s="120"/>
      <c r="P9" s="118" t="s">
        <v>1005</v>
      </c>
      <c r="Q9" s="119"/>
      <c r="R9" s="119"/>
      <c r="S9" s="120"/>
      <c r="T9" s="118" t="s">
        <v>1006</v>
      </c>
      <c r="U9" s="119"/>
      <c r="V9" s="119"/>
      <c r="W9" s="120"/>
      <c r="X9" s="118" t="s">
        <v>1007</v>
      </c>
      <c r="Y9" s="119"/>
      <c r="Z9" s="119"/>
      <c r="AA9" s="120"/>
      <c r="AB9" s="118" t="s">
        <v>1008</v>
      </c>
      <c r="AC9" s="119"/>
      <c r="AD9" s="119"/>
      <c r="AE9" s="120"/>
      <c r="AF9" s="118" t="s">
        <v>1009</v>
      </c>
      <c r="AG9" s="119"/>
      <c r="AH9" s="119"/>
      <c r="AI9" s="120"/>
      <c r="AJ9" s="118" t="s">
        <v>400</v>
      </c>
      <c r="AK9" s="119"/>
      <c r="AL9" s="119"/>
      <c r="AM9" s="120"/>
    </row>
    <row r="10" spans="2:39" ht="21.75" customHeight="1" thickBot="1" x14ac:dyDescent="0.25">
      <c r="B10" s="33"/>
      <c r="C10" s="111"/>
      <c r="D10" s="115" t="s">
        <v>994</v>
      </c>
      <c r="E10" s="116"/>
      <c r="F10" s="116"/>
      <c r="G10" s="117"/>
      <c r="H10" s="115" t="s">
        <v>995</v>
      </c>
      <c r="I10" s="116"/>
      <c r="J10" s="116"/>
      <c r="K10" s="117"/>
      <c r="L10" s="115" t="s">
        <v>996</v>
      </c>
      <c r="M10" s="116"/>
      <c r="N10" s="116"/>
      <c r="O10" s="117"/>
      <c r="P10" s="115" t="s">
        <v>997</v>
      </c>
      <c r="Q10" s="116"/>
      <c r="R10" s="116"/>
      <c r="S10" s="117"/>
      <c r="T10" s="115" t="s">
        <v>998</v>
      </c>
      <c r="U10" s="116"/>
      <c r="V10" s="116"/>
      <c r="W10" s="117"/>
      <c r="X10" s="115" t="s">
        <v>999</v>
      </c>
      <c r="Y10" s="116"/>
      <c r="Z10" s="116"/>
      <c r="AA10" s="117"/>
      <c r="AB10" s="115" t="s">
        <v>1000</v>
      </c>
      <c r="AC10" s="116"/>
      <c r="AD10" s="116"/>
      <c r="AE10" s="117"/>
      <c r="AF10" s="115" t="s">
        <v>1001</v>
      </c>
      <c r="AG10" s="116"/>
      <c r="AH10" s="116"/>
      <c r="AI10" s="117"/>
      <c r="AJ10" s="115"/>
      <c r="AK10" s="116"/>
      <c r="AL10" s="116"/>
      <c r="AM10" s="117"/>
    </row>
    <row r="11" spans="2:39" ht="36.75" customHeight="1" thickBot="1" x14ac:dyDescent="0.25">
      <c r="B11" s="34" t="s">
        <v>623</v>
      </c>
      <c r="C11" s="35" t="s">
        <v>990</v>
      </c>
      <c r="D11" s="36" t="s">
        <v>400</v>
      </c>
      <c r="E11" s="36" t="s">
        <v>625</v>
      </c>
      <c r="F11" s="36" t="s">
        <v>626</v>
      </c>
      <c r="G11" s="37" t="s">
        <v>627</v>
      </c>
      <c r="H11" s="36" t="s">
        <v>400</v>
      </c>
      <c r="I11" s="36" t="s">
        <v>625</v>
      </c>
      <c r="J11" s="36" t="s">
        <v>626</v>
      </c>
      <c r="K11" s="37" t="s">
        <v>627</v>
      </c>
      <c r="L11" s="36" t="s">
        <v>400</v>
      </c>
      <c r="M11" s="36" t="s">
        <v>625</v>
      </c>
      <c r="N11" s="36" t="s">
        <v>626</v>
      </c>
      <c r="O11" s="37" t="s">
        <v>627</v>
      </c>
      <c r="P11" s="36" t="s">
        <v>400</v>
      </c>
      <c r="Q11" s="36" t="s">
        <v>625</v>
      </c>
      <c r="R11" s="36" t="s">
        <v>626</v>
      </c>
      <c r="S11" s="37" t="s">
        <v>627</v>
      </c>
      <c r="T11" s="36" t="s">
        <v>400</v>
      </c>
      <c r="U11" s="36" t="s">
        <v>625</v>
      </c>
      <c r="V11" s="36" t="s">
        <v>626</v>
      </c>
      <c r="W11" s="37" t="s">
        <v>627</v>
      </c>
      <c r="X11" s="36" t="s">
        <v>400</v>
      </c>
      <c r="Y11" s="36" t="s">
        <v>625</v>
      </c>
      <c r="Z11" s="36" t="s">
        <v>626</v>
      </c>
      <c r="AA11" s="37" t="s">
        <v>627</v>
      </c>
      <c r="AB11" s="36" t="s">
        <v>400</v>
      </c>
      <c r="AC11" s="36" t="s">
        <v>625</v>
      </c>
      <c r="AD11" s="36" t="s">
        <v>626</v>
      </c>
      <c r="AE11" s="37" t="s">
        <v>627</v>
      </c>
      <c r="AF11" s="36" t="s">
        <v>400</v>
      </c>
      <c r="AG11" s="36" t="s">
        <v>625</v>
      </c>
      <c r="AH11" s="36" t="s">
        <v>626</v>
      </c>
      <c r="AI11" s="37" t="s">
        <v>627</v>
      </c>
      <c r="AJ11" s="36" t="s">
        <v>400</v>
      </c>
      <c r="AK11" s="36" t="s">
        <v>625</v>
      </c>
      <c r="AL11" s="36" t="s">
        <v>626</v>
      </c>
      <c r="AM11" s="37" t="s">
        <v>627</v>
      </c>
    </row>
    <row r="12" spans="2:39" x14ac:dyDescent="0.2">
      <c r="B12" s="42">
        <v>1</v>
      </c>
      <c r="C12" s="43" t="s">
        <v>589</v>
      </c>
      <c r="D12" s="44">
        <f>+E12+F12+G12</f>
        <v>38.738205999999998</v>
      </c>
      <c r="E12" s="45">
        <v>38.738205999999998</v>
      </c>
      <c r="F12" s="45">
        <v>0</v>
      </c>
      <c r="G12" s="46">
        <v>0</v>
      </c>
      <c r="H12" s="44">
        <f>+I12+J12+K12</f>
        <v>1832.27546768</v>
      </c>
      <c r="I12" s="45">
        <v>985.64412161999996</v>
      </c>
      <c r="J12" s="45">
        <v>427.28206455999998</v>
      </c>
      <c r="K12" s="46">
        <v>419.34928150000002</v>
      </c>
      <c r="L12" s="44">
        <f>+M12+N12+O12</f>
        <v>58.293483710000004</v>
      </c>
      <c r="M12" s="45">
        <v>47.989519710000003</v>
      </c>
      <c r="N12" s="45">
        <v>2.3245079999999998</v>
      </c>
      <c r="O12" s="46">
        <v>7.9794559999999999</v>
      </c>
      <c r="P12" s="44">
        <f>+Q12+R12+S12</f>
        <v>84.223021599999981</v>
      </c>
      <c r="Q12" s="45">
        <v>46.923021599999991</v>
      </c>
      <c r="R12" s="45">
        <v>0</v>
      </c>
      <c r="S12" s="46">
        <v>37.299999999999997</v>
      </c>
      <c r="T12" s="44">
        <f>+U12+V12+W12</f>
        <v>21.537116610000002</v>
      </c>
      <c r="U12" s="45">
        <v>0.86545499999999997</v>
      </c>
      <c r="V12" s="45">
        <v>0</v>
      </c>
      <c r="W12" s="46">
        <v>20.671661610000001</v>
      </c>
      <c r="X12" s="44">
        <f>+Y12+Z12+AA12</f>
        <v>2017.95882936</v>
      </c>
      <c r="Y12" s="45">
        <v>793.31744373000004</v>
      </c>
      <c r="Z12" s="45">
        <v>174.24535915000001</v>
      </c>
      <c r="AA12" s="46">
        <v>1050.39602648</v>
      </c>
      <c r="AB12" s="44">
        <f>+AC12+AD12+AE12</f>
        <v>25.74318646</v>
      </c>
      <c r="AC12" s="45">
        <v>19.97348646</v>
      </c>
      <c r="AD12" s="45">
        <v>5.7697000000000003</v>
      </c>
      <c r="AE12" s="46">
        <v>0</v>
      </c>
      <c r="AF12" s="44">
        <f>+AG12+AH12+AI12</f>
        <v>856.04767181</v>
      </c>
      <c r="AG12" s="45">
        <v>89.373640659999992</v>
      </c>
      <c r="AH12" s="45">
        <v>399.45067302999996</v>
      </c>
      <c r="AI12" s="46">
        <v>367.22335812000006</v>
      </c>
      <c r="AJ12" s="47">
        <f t="shared" ref="AJ12:AJ43" si="0">+D12+X12+T12+P12+H12+AF12+L12+AB12</f>
        <v>4934.81698323</v>
      </c>
      <c r="AK12" s="48">
        <f t="shared" ref="AK12:AK43" si="1">+E12+Y12+U12+Q12+I12+AG12+M12+AC12</f>
        <v>2022.82489478</v>
      </c>
      <c r="AL12" s="47">
        <f t="shared" ref="AL12:AL43" si="2">+F12+Z12+V12+R12+J12+AH12+N12+AD12</f>
        <v>1009.0723047399999</v>
      </c>
      <c r="AM12" s="49">
        <f t="shared" ref="AM12:AM43" si="3">+G12+AA12+W12+S12+K12+AI12+O12+AE12</f>
        <v>1902.91978371</v>
      </c>
    </row>
    <row r="13" spans="2:39" x14ac:dyDescent="0.2">
      <c r="B13" s="50" t="s">
        <v>502</v>
      </c>
      <c r="C13" s="51" t="s">
        <v>590</v>
      </c>
      <c r="D13" s="52">
        <f t="shared" ref="D13:D60" si="4">+E13+F13+G13</f>
        <v>0</v>
      </c>
      <c r="E13" s="53">
        <v>0</v>
      </c>
      <c r="F13" s="53">
        <v>0</v>
      </c>
      <c r="G13" s="54">
        <v>0</v>
      </c>
      <c r="H13" s="52">
        <f t="shared" ref="H13:H60" si="5">+I13+J13+K13</f>
        <v>1062.5199994100001</v>
      </c>
      <c r="I13" s="53">
        <v>618.41102335000005</v>
      </c>
      <c r="J13" s="53">
        <v>421.01346455999999</v>
      </c>
      <c r="K13" s="54">
        <v>23.095511500000001</v>
      </c>
      <c r="L13" s="52">
        <f t="shared" ref="L13:L60" si="6">+M13+N13+O13</f>
        <v>0</v>
      </c>
      <c r="M13" s="53">
        <v>0</v>
      </c>
      <c r="N13" s="53">
        <v>0</v>
      </c>
      <c r="O13" s="54">
        <v>0</v>
      </c>
      <c r="P13" s="52">
        <f t="shared" ref="P13:P60" si="7">+Q13+R13+S13</f>
        <v>78.413141599999989</v>
      </c>
      <c r="Q13" s="53">
        <v>41.113141599999999</v>
      </c>
      <c r="R13" s="53">
        <v>0</v>
      </c>
      <c r="S13" s="54">
        <v>37.299999999999997</v>
      </c>
      <c r="T13" s="52">
        <f t="shared" ref="T13:T60" si="8">+U13+V13+W13</f>
        <v>21.537116610000002</v>
      </c>
      <c r="U13" s="53">
        <v>0.86545499999999997</v>
      </c>
      <c r="V13" s="53">
        <v>0</v>
      </c>
      <c r="W13" s="54">
        <v>20.671661610000001</v>
      </c>
      <c r="X13" s="52">
        <f t="shared" ref="X13:X60" si="9">+Y13+Z13+AA13</f>
        <v>1166.34369775</v>
      </c>
      <c r="Y13" s="53">
        <v>63.392741319999999</v>
      </c>
      <c r="Z13" s="53">
        <v>75.504959150000005</v>
      </c>
      <c r="AA13" s="54">
        <v>1027.44599728</v>
      </c>
      <c r="AB13" s="52">
        <f t="shared" ref="AB13:AB60" si="10">+AC13+AD13+AE13</f>
        <v>8.2475836600000001</v>
      </c>
      <c r="AC13" s="53">
        <v>8.2475836600000001</v>
      </c>
      <c r="AD13" s="53">
        <v>0</v>
      </c>
      <c r="AE13" s="54">
        <v>0</v>
      </c>
      <c r="AF13" s="52">
        <f t="shared" ref="AF13:AF60" si="11">+AG13+AH13+AI13</f>
        <v>557.88273963000006</v>
      </c>
      <c r="AG13" s="53">
        <v>10.411306130000002</v>
      </c>
      <c r="AH13" s="53">
        <v>264.31889999999999</v>
      </c>
      <c r="AI13" s="54">
        <v>283.15253350000006</v>
      </c>
      <c r="AJ13" s="55">
        <f t="shared" si="0"/>
        <v>2894.9442786600007</v>
      </c>
      <c r="AK13" s="56">
        <f t="shared" si="1"/>
        <v>742.44125106000001</v>
      </c>
      <c r="AL13" s="55">
        <f t="shared" si="2"/>
        <v>760.83732370999996</v>
      </c>
      <c r="AM13" s="57">
        <f t="shared" si="3"/>
        <v>1391.66570389</v>
      </c>
    </row>
    <row r="14" spans="2:39" x14ac:dyDescent="0.2">
      <c r="B14" s="50" t="s">
        <v>504</v>
      </c>
      <c r="C14" s="51" t="s">
        <v>591</v>
      </c>
      <c r="D14" s="52">
        <f t="shared" si="4"/>
        <v>0</v>
      </c>
      <c r="E14" s="53">
        <v>0</v>
      </c>
      <c r="F14" s="53">
        <v>0</v>
      </c>
      <c r="G14" s="54">
        <v>0</v>
      </c>
      <c r="H14" s="52">
        <f t="shared" si="5"/>
        <v>209.28016138999999</v>
      </c>
      <c r="I14" s="53">
        <v>195.09141138999999</v>
      </c>
      <c r="J14" s="53">
        <v>0</v>
      </c>
      <c r="K14" s="54">
        <v>14.188750000000001</v>
      </c>
      <c r="L14" s="52">
        <f t="shared" si="6"/>
        <v>4.5616569</v>
      </c>
      <c r="M14" s="53">
        <v>4.5616569</v>
      </c>
      <c r="N14" s="53">
        <v>0</v>
      </c>
      <c r="O14" s="54">
        <v>0</v>
      </c>
      <c r="P14" s="52">
        <f t="shared" si="7"/>
        <v>0</v>
      </c>
      <c r="Q14" s="53">
        <v>0</v>
      </c>
      <c r="R14" s="53">
        <v>0</v>
      </c>
      <c r="S14" s="54">
        <v>0</v>
      </c>
      <c r="T14" s="52">
        <f t="shared" si="8"/>
        <v>0</v>
      </c>
      <c r="U14" s="53">
        <v>0</v>
      </c>
      <c r="V14" s="53">
        <v>0</v>
      </c>
      <c r="W14" s="54">
        <v>0</v>
      </c>
      <c r="X14" s="52">
        <f t="shared" si="9"/>
        <v>513.26595167000005</v>
      </c>
      <c r="Y14" s="53">
        <v>512.52555167000003</v>
      </c>
      <c r="Z14" s="53">
        <v>0.74039999999999995</v>
      </c>
      <c r="AA14" s="54">
        <v>0</v>
      </c>
      <c r="AB14" s="52">
        <f t="shared" si="10"/>
        <v>13.4568128</v>
      </c>
      <c r="AC14" s="53">
        <v>7.6871127999999995</v>
      </c>
      <c r="AD14" s="53">
        <v>5.7697000000000003</v>
      </c>
      <c r="AE14" s="54">
        <v>0</v>
      </c>
      <c r="AF14" s="52">
        <f t="shared" si="11"/>
        <v>47.905156030000001</v>
      </c>
      <c r="AG14" s="53">
        <v>10.910277000000001</v>
      </c>
      <c r="AH14" s="53">
        <v>36.99487903</v>
      </c>
      <c r="AI14" s="54">
        <v>0</v>
      </c>
      <c r="AJ14" s="55">
        <f t="shared" si="0"/>
        <v>788.46973879000006</v>
      </c>
      <c r="AK14" s="56">
        <f t="shared" si="1"/>
        <v>730.77600975999997</v>
      </c>
      <c r="AL14" s="55">
        <f t="shared" si="2"/>
        <v>43.504979030000001</v>
      </c>
      <c r="AM14" s="57">
        <f t="shared" si="3"/>
        <v>14.188750000000001</v>
      </c>
    </row>
    <row r="15" spans="2:39" x14ac:dyDescent="0.2">
      <c r="B15" s="50" t="s">
        <v>506</v>
      </c>
      <c r="C15" s="51" t="s">
        <v>592</v>
      </c>
      <c r="D15" s="52">
        <f t="shared" si="4"/>
        <v>0.52320599999999995</v>
      </c>
      <c r="E15" s="53">
        <v>0.52320599999999995</v>
      </c>
      <c r="F15" s="53">
        <v>0</v>
      </c>
      <c r="G15" s="54">
        <v>0</v>
      </c>
      <c r="H15" s="52">
        <f t="shared" si="5"/>
        <v>110.87655413</v>
      </c>
      <c r="I15" s="53">
        <v>106.72795413</v>
      </c>
      <c r="J15" s="53">
        <v>3.6486000000000001</v>
      </c>
      <c r="K15" s="54">
        <v>0.5</v>
      </c>
      <c r="L15" s="52">
        <f t="shared" si="6"/>
        <v>53.731826810000001</v>
      </c>
      <c r="M15" s="53">
        <v>43.427862810000001</v>
      </c>
      <c r="N15" s="53">
        <v>2.3245079999999998</v>
      </c>
      <c r="O15" s="54">
        <v>7.9794559999999999</v>
      </c>
      <c r="P15" s="52">
        <f t="shared" si="7"/>
        <v>1.1548799999999999</v>
      </c>
      <c r="Q15" s="53">
        <v>1.1548799999999999</v>
      </c>
      <c r="R15" s="53">
        <v>0</v>
      </c>
      <c r="S15" s="54">
        <v>0</v>
      </c>
      <c r="T15" s="52">
        <f t="shared" si="8"/>
        <v>0</v>
      </c>
      <c r="U15" s="53">
        <v>0</v>
      </c>
      <c r="V15" s="53">
        <v>0</v>
      </c>
      <c r="W15" s="54">
        <v>0</v>
      </c>
      <c r="X15" s="52">
        <f t="shared" si="9"/>
        <v>60.492937740000002</v>
      </c>
      <c r="Y15" s="53">
        <v>51.775937740000003</v>
      </c>
      <c r="Z15" s="53">
        <v>0</v>
      </c>
      <c r="AA15" s="54">
        <v>8.7170000000000005</v>
      </c>
      <c r="AB15" s="52">
        <f t="shared" si="10"/>
        <v>4.0387899999999997</v>
      </c>
      <c r="AC15" s="53">
        <v>4.0387899999999997</v>
      </c>
      <c r="AD15" s="53">
        <v>0</v>
      </c>
      <c r="AE15" s="54">
        <v>0</v>
      </c>
      <c r="AF15" s="52">
        <f t="shared" si="11"/>
        <v>146.31254845000001</v>
      </c>
      <c r="AG15" s="53">
        <v>32.194463450000001</v>
      </c>
      <c r="AH15" s="53">
        <v>96</v>
      </c>
      <c r="AI15" s="54">
        <v>18.118085000000001</v>
      </c>
      <c r="AJ15" s="55">
        <f t="shared" si="0"/>
        <v>377.13074312999998</v>
      </c>
      <c r="AK15" s="56">
        <f t="shared" si="1"/>
        <v>239.84309413</v>
      </c>
      <c r="AL15" s="55">
        <f t="shared" si="2"/>
        <v>101.973108</v>
      </c>
      <c r="AM15" s="57">
        <f t="shared" si="3"/>
        <v>35.314540999999998</v>
      </c>
    </row>
    <row r="16" spans="2:39" x14ac:dyDescent="0.2">
      <c r="B16" s="50" t="s">
        <v>508</v>
      </c>
      <c r="C16" s="51" t="s">
        <v>594</v>
      </c>
      <c r="D16" s="52">
        <f t="shared" si="4"/>
        <v>38.215000000000003</v>
      </c>
      <c r="E16" s="53">
        <v>38.215000000000003</v>
      </c>
      <c r="F16" s="53">
        <v>0</v>
      </c>
      <c r="G16" s="54">
        <v>0</v>
      </c>
      <c r="H16" s="52">
        <f t="shared" si="5"/>
        <v>449.59875275000002</v>
      </c>
      <c r="I16" s="53">
        <v>65.413732749999994</v>
      </c>
      <c r="J16" s="53">
        <v>2.62</v>
      </c>
      <c r="K16" s="54">
        <v>381.56502</v>
      </c>
      <c r="L16" s="52">
        <f t="shared" si="6"/>
        <v>0</v>
      </c>
      <c r="M16" s="53">
        <v>0</v>
      </c>
      <c r="N16" s="53">
        <v>0</v>
      </c>
      <c r="O16" s="54">
        <v>0</v>
      </c>
      <c r="P16" s="52">
        <f t="shared" si="7"/>
        <v>4.6550000000000002</v>
      </c>
      <c r="Q16" s="53">
        <v>4.6550000000000002</v>
      </c>
      <c r="R16" s="53">
        <v>0</v>
      </c>
      <c r="S16" s="54">
        <v>0</v>
      </c>
      <c r="T16" s="52">
        <f t="shared" si="8"/>
        <v>0</v>
      </c>
      <c r="U16" s="53">
        <v>0</v>
      </c>
      <c r="V16" s="53">
        <v>0</v>
      </c>
      <c r="W16" s="54">
        <v>0</v>
      </c>
      <c r="X16" s="52">
        <f t="shared" si="9"/>
        <v>277.85624219999994</v>
      </c>
      <c r="Y16" s="53">
        <v>165.62321299999999</v>
      </c>
      <c r="Z16" s="53">
        <v>98</v>
      </c>
      <c r="AA16" s="54">
        <v>14.233029199999999</v>
      </c>
      <c r="AB16" s="52">
        <f t="shared" si="10"/>
        <v>0</v>
      </c>
      <c r="AC16" s="53">
        <v>0</v>
      </c>
      <c r="AD16" s="53">
        <v>0</v>
      </c>
      <c r="AE16" s="54">
        <v>0</v>
      </c>
      <c r="AF16" s="52">
        <f t="shared" si="11"/>
        <v>103.9472277</v>
      </c>
      <c r="AG16" s="53">
        <v>35.857594079999998</v>
      </c>
      <c r="AH16" s="53">
        <v>2.1368939999999998</v>
      </c>
      <c r="AI16" s="54">
        <v>65.952739620000003</v>
      </c>
      <c r="AJ16" s="55">
        <f t="shared" si="0"/>
        <v>874.27222264999989</v>
      </c>
      <c r="AK16" s="56">
        <f t="shared" si="1"/>
        <v>309.76453982999999</v>
      </c>
      <c r="AL16" s="55">
        <f t="shared" si="2"/>
        <v>102.756894</v>
      </c>
      <c r="AM16" s="57">
        <f t="shared" si="3"/>
        <v>461.75078881999997</v>
      </c>
    </row>
    <row r="17" spans="2:39" x14ac:dyDescent="0.2">
      <c r="B17" s="58">
        <v>2</v>
      </c>
      <c r="C17" s="43" t="s">
        <v>595</v>
      </c>
      <c r="D17" s="44">
        <f t="shared" si="4"/>
        <v>67.754559</v>
      </c>
      <c r="E17" s="45">
        <v>66.254318999999995</v>
      </c>
      <c r="F17" s="45">
        <v>1.50024</v>
      </c>
      <c r="G17" s="46">
        <v>0</v>
      </c>
      <c r="H17" s="44">
        <f t="shared" si="5"/>
        <v>2111.6754146800008</v>
      </c>
      <c r="I17" s="45">
        <v>1760.9697012300005</v>
      </c>
      <c r="J17" s="45">
        <v>166.86572855</v>
      </c>
      <c r="K17" s="46">
        <v>183.83998490000002</v>
      </c>
      <c r="L17" s="44">
        <f t="shared" si="6"/>
        <v>4.3604963300000001</v>
      </c>
      <c r="M17" s="45">
        <v>4.3604963300000001</v>
      </c>
      <c r="N17" s="45">
        <v>0</v>
      </c>
      <c r="O17" s="46">
        <v>0</v>
      </c>
      <c r="P17" s="44">
        <f t="shared" si="7"/>
        <v>86.646124240000006</v>
      </c>
      <c r="Q17" s="45">
        <v>86.646124240000006</v>
      </c>
      <c r="R17" s="45">
        <v>0</v>
      </c>
      <c r="S17" s="46">
        <v>0</v>
      </c>
      <c r="T17" s="44">
        <f t="shared" si="8"/>
        <v>280.13863994999997</v>
      </c>
      <c r="U17" s="45">
        <v>280.13863994999997</v>
      </c>
      <c r="V17" s="45">
        <v>0</v>
      </c>
      <c r="W17" s="46">
        <v>0</v>
      </c>
      <c r="X17" s="44">
        <f t="shared" si="9"/>
        <v>119.23887595000001</v>
      </c>
      <c r="Y17" s="45">
        <v>101.20625557000001</v>
      </c>
      <c r="Z17" s="45">
        <v>18.032620379999997</v>
      </c>
      <c r="AA17" s="46">
        <v>0</v>
      </c>
      <c r="AB17" s="44">
        <f t="shared" si="10"/>
        <v>49.772190309999999</v>
      </c>
      <c r="AC17" s="45">
        <v>43.473511160000001</v>
      </c>
      <c r="AD17" s="45">
        <v>6.0691631500000005</v>
      </c>
      <c r="AE17" s="46">
        <v>0.229516</v>
      </c>
      <c r="AF17" s="44">
        <f t="shared" si="11"/>
        <v>128.31021085</v>
      </c>
      <c r="AG17" s="45">
        <v>115.01730739999999</v>
      </c>
      <c r="AH17" s="45">
        <v>6.9776124199999998</v>
      </c>
      <c r="AI17" s="46">
        <v>6.3152910299999991</v>
      </c>
      <c r="AJ17" s="59">
        <f t="shared" si="0"/>
        <v>2847.8965113100012</v>
      </c>
      <c r="AK17" s="60">
        <f t="shared" si="1"/>
        <v>2458.0663548800003</v>
      </c>
      <c r="AL17" s="59">
        <f t="shared" si="2"/>
        <v>199.44536449999998</v>
      </c>
      <c r="AM17" s="61">
        <f t="shared" si="3"/>
        <v>190.38479193000001</v>
      </c>
    </row>
    <row r="18" spans="2:39" x14ac:dyDescent="0.2">
      <c r="B18" s="50" t="s">
        <v>512</v>
      </c>
      <c r="C18" s="51" t="s">
        <v>590</v>
      </c>
      <c r="D18" s="52">
        <f t="shared" si="4"/>
        <v>0</v>
      </c>
      <c r="E18" s="53">
        <v>0</v>
      </c>
      <c r="F18" s="53">
        <v>0</v>
      </c>
      <c r="G18" s="54">
        <v>0</v>
      </c>
      <c r="H18" s="52">
        <f t="shared" si="5"/>
        <v>246.34364772999999</v>
      </c>
      <c r="I18" s="53">
        <v>107.29387773000001</v>
      </c>
      <c r="J18" s="53">
        <v>0</v>
      </c>
      <c r="K18" s="54">
        <v>139.04977</v>
      </c>
      <c r="L18" s="52">
        <f t="shared" si="6"/>
        <v>0</v>
      </c>
      <c r="M18" s="53">
        <v>0</v>
      </c>
      <c r="N18" s="53">
        <v>0</v>
      </c>
      <c r="O18" s="54">
        <v>0</v>
      </c>
      <c r="P18" s="52">
        <f t="shared" si="7"/>
        <v>0</v>
      </c>
      <c r="Q18" s="53">
        <v>0</v>
      </c>
      <c r="R18" s="53">
        <v>0</v>
      </c>
      <c r="S18" s="54">
        <v>0</v>
      </c>
      <c r="T18" s="52">
        <f t="shared" si="8"/>
        <v>34.618200000000002</v>
      </c>
      <c r="U18" s="53">
        <v>34.618200000000002</v>
      </c>
      <c r="V18" s="53">
        <v>0</v>
      </c>
      <c r="W18" s="54">
        <v>0</v>
      </c>
      <c r="X18" s="52">
        <f t="shared" si="9"/>
        <v>6.923639999999999E-2</v>
      </c>
      <c r="Y18" s="53">
        <v>6.923639999999999E-2</v>
      </c>
      <c r="Z18" s="53">
        <v>0</v>
      </c>
      <c r="AA18" s="54">
        <v>0</v>
      </c>
      <c r="AB18" s="52">
        <f t="shared" si="10"/>
        <v>0.229516</v>
      </c>
      <c r="AC18" s="53">
        <v>0</v>
      </c>
      <c r="AD18" s="53">
        <v>0</v>
      </c>
      <c r="AE18" s="54">
        <v>0.229516</v>
      </c>
      <c r="AF18" s="52">
        <f t="shared" si="11"/>
        <v>25.014731359999999</v>
      </c>
      <c r="AG18" s="53">
        <v>15.699440329999998</v>
      </c>
      <c r="AH18" s="53">
        <v>3</v>
      </c>
      <c r="AI18" s="54">
        <v>6.3152910299999991</v>
      </c>
      <c r="AJ18" s="55">
        <f t="shared" si="0"/>
        <v>306.27533148999999</v>
      </c>
      <c r="AK18" s="56">
        <f t="shared" si="1"/>
        <v>157.68075446</v>
      </c>
      <c r="AL18" s="55">
        <f t="shared" si="2"/>
        <v>3</v>
      </c>
      <c r="AM18" s="57">
        <f t="shared" si="3"/>
        <v>145.59457702999998</v>
      </c>
    </row>
    <row r="19" spans="2:39" x14ac:dyDescent="0.2">
      <c r="B19" s="50" t="s">
        <v>514</v>
      </c>
      <c r="C19" s="51" t="s">
        <v>596</v>
      </c>
      <c r="D19" s="52">
        <f t="shared" si="4"/>
        <v>0</v>
      </c>
      <c r="E19" s="53">
        <v>0</v>
      </c>
      <c r="F19" s="53">
        <v>0</v>
      </c>
      <c r="G19" s="54">
        <v>0</v>
      </c>
      <c r="H19" s="52">
        <f t="shared" si="5"/>
        <v>109.23495753</v>
      </c>
      <c r="I19" s="53">
        <v>106.87350753</v>
      </c>
      <c r="J19" s="53">
        <v>2.36145</v>
      </c>
      <c r="K19" s="54">
        <v>0</v>
      </c>
      <c r="L19" s="52">
        <f t="shared" si="6"/>
        <v>4.3604963300000001</v>
      </c>
      <c r="M19" s="53">
        <v>4.3604963300000001</v>
      </c>
      <c r="N19" s="53">
        <v>0</v>
      </c>
      <c r="O19" s="54">
        <v>0</v>
      </c>
      <c r="P19" s="52">
        <f t="shared" si="7"/>
        <v>7.7640000000000002</v>
      </c>
      <c r="Q19" s="53">
        <v>7.7640000000000002</v>
      </c>
      <c r="R19" s="53">
        <v>0</v>
      </c>
      <c r="S19" s="54">
        <v>0</v>
      </c>
      <c r="T19" s="52">
        <f t="shared" si="8"/>
        <v>126.93340000000001</v>
      </c>
      <c r="U19" s="53">
        <v>126.93340000000001</v>
      </c>
      <c r="V19" s="53">
        <v>0</v>
      </c>
      <c r="W19" s="54">
        <v>0</v>
      </c>
      <c r="X19" s="52">
        <f t="shared" si="9"/>
        <v>10.274540949999999</v>
      </c>
      <c r="Y19" s="53">
        <v>10.274540949999999</v>
      </c>
      <c r="Z19" s="53">
        <v>0</v>
      </c>
      <c r="AA19" s="54">
        <v>0</v>
      </c>
      <c r="AB19" s="52">
        <f t="shared" si="10"/>
        <v>1.97094524</v>
      </c>
      <c r="AC19" s="53">
        <v>0</v>
      </c>
      <c r="AD19" s="53">
        <v>1.97094524</v>
      </c>
      <c r="AE19" s="54">
        <v>0</v>
      </c>
      <c r="AF19" s="52">
        <f t="shared" si="11"/>
        <v>0.80147999999999997</v>
      </c>
      <c r="AG19" s="53">
        <v>0.80147999999999997</v>
      </c>
      <c r="AH19" s="53">
        <v>0</v>
      </c>
      <c r="AI19" s="54">
        <v>0</v>
      </c>
      <c r="AJ19" s="55">
        <f t="shared" si="0"/>
        <v>261.33982005000001</v>
      </c>
      <c r="AK19" s="56">
        <f t="shared" si="1"/>
        <v>257.00742481000003</v>
      </c>
      <c r="AL19" s="55">
        <f t="shared" si="2"/>
        <v>4.3323952400000003</v>
      </c>
      <c r="AM19" s="57">
        <f t="shared" si="3"/>
        <v>0</v>
      </c>
    </row>
    <row r="20" spans="2:39" x14ac:dyDescent="0.2">
      <c r="B20" s="50" t="s">
        <v>517</v>
      </c>
      <c r="C20" s="51" t="s">
        <v>597</v>
      </c>
      <c r="D20" s="52">
        <f t="shared" si="4"/>
        <v>42.311971999999997</v>
      </c>
      <c r="E20" s="53">
        <v>40.811971999999997</v>
      </c>
      <c r="F20" s="53">
        <v>1.5</v>
      </c>
      <c r="G20" s="54">
        <v>0</v>
      </c>
      <c r="H20" s="52">
        <f t="shared" si="5"/>
        <v>1315.5230485500001</v>
      </c>
      <c r="I20" s="53">
        <v>1144.45636545</v>
      </c>
      <c r="J20" s="53">
        <v>140.95871819999999</v>
      </c>
      <c r="K20" s="54">
        <v>30.107964899999999</v>
      </c>
      <c r="L20" s="52">
        <f t="shared" si="6"/>
        <v>0</v>
      </c>
      <c r="M20" s="53">
        <v>0</v>
      </c>
      <c r="N20" s="53">
        <v>0</v>
      </c>
      <c r="O20" s="54">
        <v>0</v>
      </c>
      <c r="P20" s="52">
        <f t="shared" si="7"/>
        <v>16.43489872</v>
      </c>
      <c r="Q20" s="53">
        <v>16.43489872</v>
      </c>
      <c r="R20" s="53">
        <v>0</v>
      </c>
      <c r="S20" s="54">
        <v>0</v>
      </c>
      <c r="T20" s="52">
        <f t="shared" si="8"/>
        <v>118.10306965000001</v>
      </c>
      <c r="U20" s="53">
        <v>118.10306965000001</v>
      </c>
      <c r="V20" s="53">
        <v>0</v>
      </c>
      <c r="W20" s="54">
        <v>0</v>
      </c>
      <c r="X20" s="52">
        <f t="shared" si="9"/>
        <v>83.538669729999995</v>
      </c>
      <c r="Y20" s="53">
        <v>65.506049349999998</v>
      </c>
      <c r="Z20" s="53">
        <v>18.032620379999997</v>
      </c>
      <c r="AA20" s="54">
        <v>0</v>
      </c>
      <c r="AB20" s="52">
        <f t="shared" si="10"/>
        <v>42.316710710000002</v>
      </c>
      <c r="AC20" s="53">
        <v>42.316710710000002</v>
      </c>
      <c r="AD20" s="53">
        <v>0</v>
      </c>
      <c r="AE20" s="54">
        <v>0</v>
      </c>
      <c r="AF20" s="52">
        <f t="shared" si="11"/>
        <v>81.274525350000005</v>
      </c>
      <c r="AG20" s="53">
        <v>80.252957070000008</v>
      </c>
      <c r="AH20" s="53">
        <v>1.0215682800000001</v>
      </c>
      <c r="AI20" s="54">
        <v>0</v>
      </c>
      <c r="AJ20" s="55">
        <f t="shared" si="0"/>
        <v>1699.5028947100002</v>
      </c>
      <c r="AK20" s="56">
        <f t="shared" si="1"/>
        <v>1507.8820229500002</v>
      </c>
      <c r="AL20" s="55">
        <f t="shared" si="2"/>
        <v>161.51290685999999</v>
      </c>
      <c r="AM20" s="57">
        <f t="shared" si="3"/>
        <v>30.107964899999999</v>
      </c>
    </row>
    <row r="21" spans="2:39" x14ac:dyDescent="0.2">
      <c r="B21" s="50" t="s">
        <v>518</v>
      </c>
      <c r="C21" s="51" t="s">
        <v>598</v>
      </c>
      <c r="D21" s="52">
        <f t="shared" si="4"/>
        <v>0</v>
      </c>
      <c r="E21" s="53">
        <v>0</v>
      </c>
      <c r="F21" s="53">
        <v>0</v>
      </c>
      <c r="G21" s="54">
        <v>0</v>
      </c>
      <c r="H21" s="52">
        <f t="shared" si="5"/>
        <v>82.56892074999999</v>
      </c>
      <c r="I21" s="53">
        <v>67.886670749999993</v>
      </c>
      <c r="J21" s="53">
        <v>0</v>
      </c>
      <c r="K21" s="54">
        <v>14.68225</v>
      </c>
      <c r="L21" s="52">
        <f t="shared" si="6"/>
        <v>0</v>
      </c>
      <c r="M21" s="53">
        <v>0</v>
      </c>
      <c r="N21" s="53">
        <v>0</v>
      </c>
      <c r="O21" s="54">
        <v>0</v>
      </c>
      <c r="P21" s="52">
        <f t="shared" si="7"/>
        <v>0</v>
      </c>
      <c r="Q21" s="53">
        <v>0</v>
      </c>
      <c r="R21" s="53">
        <v>0</v>
      </c>
      <c r="S21" s="54">
        <v>0</v>
      </c>
      <c r="T21" s="52">
        <f t="shared" si="8"/>
        <v>0</v>
      </c>
      <c r="U21" s="53">
        <v>0</v>
      </c>
      <c r="V21" s="53">
        <v>0</v>
      </c>
      <c r="W21" s="54">
        <v>0</v>
      </c>
      <c r="X21" s="52">
        <f t="shared" si="9"/>
        <v>1.5852323799999999</v>
      </c>
      <c r="Y21" s="53">
        <v>1.5852323799999999</v>
      </c>
      <c r="Z21" s="53">
        <v>0</v>
      </c>
      <c r="AA21" s="54">
        <v>0</v>
      </c>
      <c r="AB21" s="52">
        <f t="shared" si="10"/>
        <v>0</v>
      </c>
      <c r="AC21" s="53">
        <v>0</v>
      </c>
      <c r="AD21" s="53">
        <v>0</v>
      </c>
      <c r="AE21" s="54">
        <v>0</v>
      </c>
      <c r="AF21" s="52">
        <f t="shared" si="11"/>
        <v>0</v>
      </c>
      <c r="AG21" s="53">
        <v>0</v>
      </c>
      <c r="AH21" s="53">
        <v>0</v>
      </c>
      <c r="AI21" s="54">
        <v>0</v>
      </c>
      <c r="AJ21" s="55">
        <f t="shared" si="0"/>
        <v>84.154153129999983</v>
      </c>
      <c r="AK21" s="56">
        <f t="shared" si="1"/>
        <v>69.471903129999987</v>
      </c>
      <c r="AL21" s="55">
        <f t="shared" si="2"/>
        <v>0</v>
      </c>
      <c r="AM21" s="57">
        <f t="shared" si="3"/>
        <v>14.68225</v>
      </c>
    </row>
    <row r="22" spans="2:39" x14ac:dyDescent="0.2">
      <c r="B22" s="50" t="s">
        <v>519</v>
      </c>
      <c r="C22" s="51" t="s">
        <v>592</v>
      </c>
      <c r="D22" s="52">
        <f t="shared" si="4"/>
        <v>25.442587000000003</v>
      </c>
      <c r="E22" s="53">
        <v>25.442347000000002</v>
      </c>
      <c r="F22" s="53">
        <v>2.4000000000000001E-4</v>
      </c>
      <c r="G22" s="54">
        <v>0</v>
      </c>
      <c r="H22" s="52">
        <f t="shared" si="5"/>
        <v>128.74195861999999</v>
      </c>
      <c r="I22" s="53">
        <v>106.77069827</v>
      </c>
      <c r="J22" s="53">
        <v>21.971260350000001</v>
      </c>
      <c r="K22" s="54">
        <v>0</v>
      </c>
      <c r="L22" s="52">
        <f t="shared" si="6"/>
        <v>0</v>
      </c>
      <c r="M22" s="53">
        <v>0</v>
      </c>
      <c r="N22" s="53">
        <v>0</v>
      </c>
      <c r="O22" s="54">
        <v>0</v>
      </c>
      <c r="P22" s="52">
        <f t="shared" si="7"/>
        <v>62.447225520000003</v>
      </c>
      <c r="Q22" s="53">
        <v>62.447225520000003</v>
      </c>
      <c r="R22" s="53">
        <v>0</v>
      </c>
      <c r="S22" s="54">
        <v>0</v>
      </c>
      <c r="T22" s="52">
        <f t="shared" si="8"/>
        <v>0.48397029999999996</v>
      </c>
      <c r="U22" s="53">
        <v>0.48397029999999996</v>
      </c>
      <c r="V22" s="53">
        <v>0</v>
      </c>
      <c r="W22" s="54">
        <v>0</v>
      </c>
      <c r="X22" s="52">
        <f t="shared" si="9"/>
        <v>20.352957669999999</v>
      </c>
      <c r="Y22" s="53">
        <v>20.352957669999999</v>
      </c>
      <c r="Z22" s="53">
        <v>0</v>
      </c>
      <c r="AA22" s="54">
        <v>0</v>
      </c>
      <c r="AB22" s="52">
        <f t="shared" si="10"/>
        <v>1.15680045</v>
      </c>
      <c r="AC22" s="53">
        <v>1.15680045</v>
      </c>
      <c r="AD22" s="53">
        <v>0</v>
      </c>
      <c r="AE22" s="54">
        <v>0</v>
      </c>
      <c r="AF22" s="52">
        <f t="shared" si="11"/>
        <v>18.427570150000001</v>
      </c>
      <c r="AG22" s="53">
        <v>15.47152601</v>
      </c>
      <c r="AH22" s="53">
        <v>2.9560441399999999</v>
      </c>
      <c r="AI22" s="54">
        <v>0</v>
      </c>
      <c r="AJ22" s="55">
        <f t="shared" si="0"/>
        <v>257.05306970999999</v>
      </c>
      <c r="AK22" s="56">
        <f t="shared" si="1"/>
        <v>232.12552521999999</v>
      </c>
      <c r="AL22" s="55">
        <f t="shared" si="2"/>
        <v>24.927544490000002</v>
      </c>
      <c r="AM22" s="57">
        <f t="shared" si="3"/>
        <v>0</v>
      </c>
    </row>
    <row r="23" spans="2:39" x14ac:dyDescent="0.2">
      <c r="B23" s="50" t="s">
        <v>521</v>
      </c>
      <c r="C23" s="51" t="s">
        <v>593</v>
      </c>
      <c r="D23" s="52">
        <f t="shared" si="4"/>
        <v>0</v>
      </c>
      <c r="E23" s="53">
        <v>0</v>
      </c>
      <c r="F23" s="53">
        <v>0</v>
      </c>
      <c r="G23" s="54">
        <v>0</v>
      </c>
      <c r="H23" s="52">
        <f t="shared" si="5"/>
        <v>229.26288149999999</v>
      </c>
      <c r="I23" s="53">
        <v>227.6885815</v>
      </c>
      <c r="J23" s="53">
        <v>1.5743</v>
      </c>
      <c r="K23" s="54">
        <v>0</v>
      </c>
      <c r="L23" s="52">
        <f t="shared" si="6"/>
        <v>0</v>
      </c>
      <c r="M23" s="53">
        <v>0</v>
      </c>
      <c r="N23" s="53">
        <v>0</v>
      </c>
      <c r="O23" s="54">
        <v>0</v>
      </c>
      <c r="P23" s="52">
        <f t="shared" si="7"/>
        <v>0</v>
      </c>
      <c r="Q23" s="53">
        <v>0</v>
      </c>
      <c r="R23" s="53">
        <v>0</v>
      </c>
      <c r="S23" s="54">
        <v>0</v>
      </c>
      <c r="T23" s="52">
        <f t="shared" si="8"/>
        <v>0</v>
      </c>
      <c r="U23" s="53">
        <v>0</v>
      </c>
      <c r="V23" s="53">
        <v>0</v>
      </c>
      <c r="W23" s="54">
        <v>0</v>
      </c>
      <c r="X23" s="52">
        <f t="shared" si="9"/>
        <v>3.41823882</v>
      </c>
      <c r="Y23" s="53">
        <v>3.41823882</v>
      </c>
      <c r="Z23" s="53">
        <v>0</v>
      </c>
      <c r="AA23" s="54">
        <v>0</v>
      </c>
      <c r="AB23" s="52">
        <f t="shared" si="10"/>
        <v>4.0982179099999998</v>
      </c>
      <c r="AC23" s="53">
        <v>0</v>
      </c>
      <c r="AD23" s="53">
        <v>4.0982179099999998</v>
      </c>
      <c r="AE23" s="54">
        <v>0</v>
      </c>
      <c r="AF23" s="52">
        <f t="shared" si="11"/>
        <v>2.7919039900000002</v>
      </c>
      <c r="AG23" s="53">
        <v>2.7919039900000002</v>
      </c>
      <c r="AH23" s="53">
        <v>0</v>
      </c>
      <c r="AI23" s="54">
        <v>0</v>
      </c>
      <c r="AJ23" s="55">
        <f t="shared" si="0"/>
        <v>239.57124221999999</v>
      </c>
      <c r="AK23" s="56">
        <f t="shared" si="1"/>
        <v>233.89872431000001</v>
      </c>
      <c r="AL23" s="55">
        <f t="shared" si="2"/>
        <v>5.6725179099999998</v>
      </c>
      <c r="AM23" s="57">
        <f t="shared" si="3"/>
        <v>0</v>
      </c>
    </row>
    <row r="24" spans="2:39" x14ac:dyDescent="0.2">
      <c r="B24" s="58">
        <v>3</v>
      </c>
      <c r="C24" s="43" t="s">
        <v>599</v>
      </c>
      <c r="D24" s="44">
        <f t="shared" si="4"/>
        <v>190.64347497</v>
      </c>
      <c r="E24" s="45">
        <v>190.64347497</v>
      </c>
      <c r="F24" s="45">
        <v>0</v>
      </c>
      <c r="G24" s="46">
        <v>0</v>
      </c>
      <c r="H24" s="44">
        <f t="shared" si="5"/>
        <v>3660.5913573899988</v>
      </c>
      <c r="I24" s="45">
        <v>3376.978901389999</v>
      </c>
      <c r="J24" s="45">
        <v>80.310131999999996</v>
      </c>
      <c r="K24" s="46">
        <v>203.302324</v>
      </c>
      <c r="L24" s="44">
        <f t="shared" si="6"/>
        <v>50.425530980000005</v>
      </c>
      <c r="M24" s="45">
        <v>45.028944980000006</v>
      </c>
      <c r="N24" s="45">
        <v>2.2048040000000002</v>
      </c>
      <c r="O24" s="46">
        <v>3.1917819999999999</v>
      </c>
      <c r="P24" s="44">
        <f t="shared" si="7"/>
        <v>13216.381853840003</v>
      </c>
      <c r="Q24" s="45">
        <v>12468.925184230002</v>
      </c>
      <c r="R24" s="45">
        <v>125.85546561</v>
      </c>
      <c r="S24" s="46">
        <v>621.60120400000005</v>
      </c>
      <c r="T24" s="44">
        <f t="shared" si="8"/>
        <v>149.56807835000001</v>
      </c>
      <c r="U24" s="45">
        <v>149.56807835000001</v>
      </c>
      <c r="V24" s="45">
        <v>0</v>
      </c>
      <c r="W24" s="46">
        <v>0</v>
      </c>
      <c r="X24" s="44">
        <f t="shared" si="9"/>
        <v>2650.8859020700002</v>
      </c>
      <c r="Y24" s="45">
        <v>2547.5533199500001</v>
      </c>
      <c r="Z24" s="45">
        <v>0</v>
      </c>
      <c r="AA24" s="46">
        <v>103.33258212</v>
      </c>
      <c r="AB24" s="44">
        <f t="shared" si="10"/>
        <v>47.772596459999988</v>
      </c>
      <c r="AC24" s="45">
        <v>46.994286459999991</v>
      </c>
      <c r="AD24" s="45">
        <v>0.77830999999999995</v>
      </c>
      <c r="AE24" s="46">
        <v>0</v>
      </c>
      <c r="AF24" s="44">
        <f t="shared" si="11"/>
        <v>286.78195029000005</v>
      </c>
      <c r="AG24" s="45">
        <v>241.47877029000003</v>
      </c>
      <c r="AH24" s="45">
        <v>45.303179999999998</v>
      </c>
      <c r="AI24" s="46">
        <v>0</v>
      </c>
      <c r="AJ24" s="59">
        <f t="shared" si="0"/>
        <v>20253.050744349999</v>
      </c>
      <c r="AK24" s="60">
        <f t="shared" si="1"/>
        <v>19067.170960620002</v>
      </c>
      <c r="AL24" s="59">
        <f t="shared" si="2"/>
        <v>254.45189160999999</v>
      </c>
      <c r="AM24" s="61">
        <f t="shared" si="3"/>
        <v>931.42789212000002</v>
      </c>
    </row>
    <row r="25" spans="2:39" x14ac:dyDescent="0.2">
      <c r="B25" s="50" t="s">
        <v>523</v>
      </c>
      <c r="C25" s="51" t="s">
        <v>590</v>
      </c>
      <c r="D25" s="52">
        <f t="shared" si="4"/>
        <v>0</v>
      </c>
      <c r="E25" s="53">
        <v>0</v>
      </c>
      <c r="F25" s="53">
        <v>0</v>
      </c>
      <c r="G25" s="54">
        <v>0</v>
      </c>
      <c r="H25" s="52">
        <f t="shared" si="5"/>
        <v>260.29606200000001</v>
      </c>
      <c r="I25" s="53">
        <v>55.806587999999998</v>
      </c>
      <c r="J25" s="53">
        <v>1.1871499999999999</v>
      </c>
      <c r="K25" s="54">
        <v>203.302324</v>
      </c>
      <c r="L25" s="52">
        <f t="shared" si="6"/>
        <v>30.403718780000002</v>
      </c>
      <c r="M25" s="53">
        <v>29.579401780000001</v>
      </c>
      <c r="N25" s="53">
        <v>0.18596099999999999</v>
      </c>
      <c r="O25" s="54">
        <v>0.63835600000000003</v>
      </c>
      <c r="P25" s="52">
        <f t="shared" si="7"/>
        <v>15.756555619999999</v>
      </c>
      <c r="Q25" s="53">
        <v>15.756555619999999</v>
      </c>
      <c r="R25" s="53">
        <v>0</v>
      </c>
      <c r="S25" s="54">
        <v>0</v>
      </c>
      <c r="T25" s="52">
        <f t="shared" si="8"/>
        <v>0</v>
      </c>
      <c r="U25" s="53">
        <v>0</v>
      </c>
      <c r="V25" s="53">
        <v>0</v>
      </c>
      <c r="W25" s="54">
        <v>0</v>
      </c>
      <c r="X25" s="52">
        <f t="shared" si="9"/>
        <v>0.47249999999999998</v>
      </c>
      <c r="Y25" s="53">
        <v>0.47249999999999998</v>
      </c>
      <c r="Z25" s="53">
        <v>0</v>
      </c>
      <c r="AA25" s="54">
        <v>0</v>
      </c>
      <c r="AB25" s="52">
        <f t="shared" si="10"/>
        <v>0</v>
      </c>
      <c r="AC25" s="53">
        <v>0</v>
      </c>
      <c r="AD25" s="53">
        <v>0</v>
      </c>
      <c r="AE25" s="54">
        <v>0</v>
      </c>
      <c r="AF25" s="52">
        <f t="shared" si="11"/>
        <v>19.349122879999999</v>
      </c>
      <c r="AG25" s="53">
        <v>19.349122879999999</v>
      </c>
      <c r="AH25" s="53">
        <v>0</v>
      </c>
      <c r="AI25" s="54">
        <v>0</v>
      </c>
      <c r="AJ25" s="55">
        <f t="shared" si="0"/>
        <v>326.27795928</v>
      </c>
      <c r="AK25" s="56">
        <f t="shared" si="1"/>
        <v>120.96416828</v>
      </c>
      <c r="AL25" s="55">
        <f t="shared" si="2"/>
        <v>1.373111</v>
      </c>
      <c r="AM25" s="57">
        <f t="shared" si="3"/>
        <v>203.94067999999999</v>
      </c>
    </row>
    <row r="26" spans="2:39" x14ac:dyDescent="0.2">
      <c r="B26" s="50" t="s">
        <v>569</v>
      </c>
      <c r="C26" s="51" t="s">
        <v>600</v>
      </c>
      <c r="D26" s="52">
        <f t="shared" si="4"/>
        <v>24.905925</v>
      </c>
      <c r="E26" s="53">
        <v>24.905925</v>
      </c>
      <c r="F26" s="53">
        <v>0</v>
      </c>
      <c r="G26" s="54">
        <v>0</v>
      </c>
      <c r="H26" s="52">
        <f t="shared" si="5"/>
        <v>1166.7250475999999</v>
      </c>
      <c r="I26" s="53">
        <v>1160.4278476</v>
      </c>
      <c r="J26" s="53">
        <v>6.2972000000000001</v>
      </c>
      <c r="K26" s="54">
        <v>0</v>
      </c>
      <c r="L26" s="52">
        <f t="shared" si="6"/>
        <v>5.2587085599999996</v>
      </c>
      <c r="M26" s="53">
        <v>4.02223256</v>
      </c>
      <c r="N26" s="53">
        <v>0.27894099999999999</v>
      </c>
      <c r="O26" s="54">
        <v>0.95753500000000003</v>
      </c>
      <c r="P26" s="52">
        <f t="shared" si="7"/>
        <v>873.04492003999997</v>
      </c>
      <c r="Q26" s="53">
        <v>873.04492003999997</v>
      </c>
      <c r="R26" s="53">
        <v>0</v>
      </c>
      <c r="S26" s="54">
        <v>0</v>
      </c>
      <c r="T26" s="52">
        <f t="shared" si="8"/>
        <v>129.65109834999998</v>
      </c>
      <c r="U26" s="53">
        <v>129.65109834999998</v>
      </c>
      <c r="V26" s="53">
        <v>0</v>
      </c>
      <c r="W26" s="54">
        <v>0</v>
      </c>
      <c r="X26" s="52">
        <f t="shared" si="9"/>
        <v>1851.8680574999998</v>
      </c>
      <c r="Y26" s="53">
        <v>1851.8680574999998</v>
      </c>
      <c r="Z26" s="53">
        <v>0</v>
      </c>
      <c r="AA26" s="54">
        <v>0</v>
      </c>
      <c r="AB26" s="52">
        <f t="shared" si="10"/>
        <v>16.194705150000001</v>
      </c>
      <c r="AC26" s="53">
        <v>15.41639515</v>
      </c>
      <c r="AD26" s="53">
        <v>0.77830999999999995</v>
      </c>
      <c r="AE26" s="54">
        <v>0</v>
      </c>
      <c r="AF26" s="52">
        <f t="shared" si="11"/>
        <v>103.16377139999999</v>
      </c>
      <c r="AG26" s="53">
        <v>103.02377139999999</v>
      </c>
      <c r="AH26" s="53">
        <v>0.14000000000000001</v>
      </c>
      <c r="AI26" s="54">
        <v>0</v>
      </c>
      <c r="AJ26" s="55">
        <f t="shared" si="0"/>
        <v>4170.8122335999997</v>
      </c>
      <c r="AK26" s="56">
        <f t="shared" si="1"/>
        <v>4162.3602475999996</v>
      </c>
      <c r="AL26" s="55">
        <f t="shared" si="2"/>
        <v>7.4944509999999998</v>
      </c>
      <c r="AM26" s="57">
        <f t="shared" si="3"/>
        <v>0.95753500000000003</v>
      </c>
    </row>
    <row r="27" spans="2:39" x14ac:dyDescent="0.2">
      <c r="B27" s="50" t="s">
        <v>570</v>
      </c>
      <c r="C27" s="51" t="s">
        <v>601</v>
      </c>
      <c r="D27" s="52">
        <f t="shared" si="4"/>
        <v>1.2</v>
      </c>
      <c r="E27" s="53">
        <v>1.2</v>
      </c>
      <c r="F27" s="53">
        <v>0</v>
      </c>
      <c r="G27" s="54">
        <v>0</v>
      </c>
      <c r="H27" s="52">
        <f t="shared" si="5"/>
        <v>576.68700330000001</v>
      </c>
      <c r="I27" s="53">
        <v>549.63439830000004</v>
      </c>
      <c r="J27" s="53">
        <v>27.052605</v>
      </c>
      <c r="K27" s="54">
        <v>0</v>
      </c>
      <c r="L27" s="52">
        <f t="shared" si="6"/>
        <v>6.0861006399999997</v>
      </c>
      <c r="M27" s="53">
        <v>4.8111006399999994</v>
      </c>
      <c r="N27" s="53">
        <v>1.2749999999999999</v>
      </c>
      <c r="O27" s="54">
        <v>0</v>
      </c>
      <c r="P27" s="52">
        <f t="shared" si="7"/>
        <v>1067.8703494899999</v>
      </c>
      <c r="Q27" s="53">
        <v>942.01488387999996</v>
      </c>
      <c r="R27" s="53">
        <v>125.85546561</v>
      </c>
      <c r="S27" s="54">
        <v>0</v>
      </c>
      <c r="T27" s="52">
        <f t="shared" si="8"/>
        <v>5.7697000000000003</v>
      </c>
      <c r="U27" s="53">
        <v>5.7697000000000003</v>
      </c>
      <c r="V27" s="53">
        <v>0</v>
      </c>
      <c r="W27" s="54">
        <v>0</v>
      </c>
      <c r="X27" s="52">
        <f t="shared" si="9"/>
        <v>72.163106689999992</v>
      </c>
      <c r="Y27" s="53">
        <v>72.163106689999992</v>
      </c>
      <c r="Z27" s="53">
        <v>0</v>
      </c>
      <c r="AA27" s="54">
        <v>0</v>
      </c>
      <c r="AB27" s="52">
        <f t="shared" si="10"/>
        <v>12.15848881</v>
      </c>
      <c r="AC27" s="53">
        <v>12.15848881</v>
      </c>
      <c r="AD27" s="53">
        <v>0</v>
      </c>
      <c r="AE27" s="54">
        <v>0</v>
      </c>
      <c r="AF27" s="52">
        <f t="shared" si="11"/>
        <v>11.85801803</v>
      </c>
      <c r="AG27" s="53">
        <v>11.84301803</v>
      </c>
      <c r="AH27" s="53">
        <v>1.4999999999999999E-2</v>
      </c>
      <c r="AI27" s="54">
        <v>0</v>
      </c>
      <c r="AJ27" s="55">
        <f t="shared" si="0"/>
        <v>1753.7927669600001</v>
      </c>
      <c r="AK27" s="56">
        <f t="shared" si="1"/>
        <v>1599.5946963499998</v>
      </c>
      <c r="AL27" s="55">
        <f t="shared" si="2"/>
        <v>154.19807060999997</v>
      </c>
      <c r="AM27" s="57">
        <f t="shared" si="3"/>
        <v>0</v>
      </c>
    </row>
    <row r="28" spans="2:39" x14ac:dyDescent="0.2">
      <c r="B28" s="50" t="s">
        <v>528</v>
      </c>
      <c r="C28" s="51" t="s">
        <v>602</v>
      </c>
      <c r="D28" s="52">
        <f t="shared" si="4"/>
        <v>164.28754996999999</v>
      </c>
      <c r="E28" s="53">
        <v>164.28754996999999</v>
      </c>
      <c r="F28" s="53">
        <v>0</v>
      </c>
      <c r="G28" s="54">
        <v>0</v>
      </c>
      <c r="H28" s="52">
        <f t="shared" si="5"/>
        <v>1055.7632414000002</v>
      </c>
      <c r="I28" s="53">
        <v>1048.8541534000001</v>
      </c>
      <c r="J28" s="53">
        <v>6.9090879999999997</v>
      </c>
      <c r="K28" s="54">
        <v>0</v>
      </c>
      <c r="L28" s="52">
        <f t="shared" si="6"/>
        <v>0.17533499999999999</v>
      </c>
      <c r="M28" s="53">
        <v>0.17533499999999999</v>
      </c>
      <c r="N28" s="53">
        <v>0</v>
      </c>
      <c r="O28" s="54">
        <v>0</v>
      </c>
      <c r="P28" s="52">
        <f t="shared" si="7"/>
        <v>11165.834762840001</v>
      </c>
      <c r="Q28" s="53">
        <v>10544.23355884</v>
      </c>
      <c r="R28" s="53">
        <v>0</v>
      </c>
      <c r="S28" s="54">
        <v>621.60120400000005</v>
      </c>
      <c r="T28" s="52">
        <f t="shared" si="8"/>
        <v>0.05</v>
      </c>
      <c r="U28" s="53">
        <v>0.05</v>
      </c>
      <c r="V28" s="53">
        <v>0</v>
      </c>
      <c r="W28" s="54">
        <v>0</v>
      </c>
      <c r="X28" s="52">
        <f t="shared" si="9"/>
        <v>108.62675055999999</v>
      </c>
      <c r="Y28" s="53">
        <v>5.2941684399999991</v>
      </c>
      <c r="Z28" s="53">
        <v>0</v>
      </c>
      <c r="AA28" s="54">
        <v>103.33258212</v>
      </c>
      <c r="AB28" s="52">
        <f t="shared" si="10"/>
        <v>16.299402499999999</v>
      </c>
      <c r="AC28" s="53">
        <v>16.299402499999999</v>
      </c>
      <c r="AD28" s="53">
        <v>0</v>
      </c>
      <c r="AE28" s="54">
        <v>0</v>
      </c>
      <c r="AF28" s="52">
        <f t="shared" si="11"/>
        <v>146.75023283000002</v>
      </c>
      <c r="AG28" s="53">
        <v>101.60205283000001</v>
      </c>
      <c r="AH28" s="53">
        <v>45.148180000000004</v>
      </c>
      <c r="AI28" s="54">
        <v>0</v>
      </c>
      <c r="AJ28" s="55">
        <f t="shared" si="0"/>
        <v>12657.787275100001</v>
      </c>
      <c r="AK28" s="56">
        <f t="shared" si="1"/>
        <v>11880.796220980001</v>
      </c>
      <c r="AL28" s="55">
        <f t="shared" si="2"/>
        <v>52.057268000000001</v>
      </c>
      <c r="AM28" s="57">
        <f t="shared" si="3"/>
        <v>724.93378612000004</v>
      </c>
    </row>
    <row r="29" spans="2:39" x14ac:dyDescent="0.2">
      <c r="B29" s="50" t="s">
        <v>530</v>
      </c>
      <c r="C29" s="51" t="s">
        <v>592</v>
      </c>
      <c r="D29" s="52">
        <f t="shared" si="4"/>
        <v>0.25</v>
      </c>
      <c r="E29" s="53">
        <v>0.25</v>
      </c>
      <c r="F29" s="53">
        <v>0</v>
      </c>
      <c r="G29" s="54">
        <v>0</v>
      </c>
      <c r="H29" s="52">
        <f t="shared" si="5"/>
        <v>264.23964328</v>
      </c>
      <c r="I29" s="53">
        <v>261.09104328000001</v>
      </c>
      <c r="J29" s="53">
        <v>3.1486000000000001</v>
      </c>
      <c r="K29" s="54">
        <v>0</v>
      </c>
      <c r="L29" s="52">
        <f t="shared" si="6"/>
        <v>8.5016680000000004</v>
      </c>
      <c r="M29" s="53">
        <v>6.4408750000000001</v>
      </c>
      <c r="N29" s="53">
        <v>0.46490199999999998</v>
      </c>
      <c r="O29" s="54">
        <v>1.5958909999999999</v>
      </c>
      <c r="P29" s="52">
        <f t="shared" si="7"/>
        <v>1.0696318500000002</v>
      </c>
      <c r="Q29" s="53">
        <v>1.0696318500000002</v>
      </c>
      <c r="R29" s="53">
        <v>0</v>
      </c>
      <c r="S29" s="54">
        <v>0</v>
      </c>
      <c r="T29" s="52">
        <f t="shared" si="8"/>
        <v>13.84728</v>
      </c>
      <c r="U29" s="53">
        <v>13.84728</v>
      </c>
      <c r="V29" s="53">
        <v>0</v>
      </c>
      <c r="W29" s="54">
        <v>0</v>
      </c>
      <c r="X29" s="52">
        <f t="shared" si="9"/>
        <v>20.658912409999999</v>
      </c>
      <c r="Y29" s="53">
        <v>20.658912409999999</v>
      </c>
      <c r="Z29" s="53">
        <v>0</v>
      </c>
      <c r="AA29" s="54">
        <v>0</v>
      </c>
      <c r="AB29" s="52">
        <f t="shared" si="10"/>
        <v>3.12</v>
      </c>
      <c r="AC29" s="53">
        <v>3.12</v>
      </c>
      <c r="AD29" s="53">
        <v>0</v>
      </c>
      <c r="AE29" s="54">
        <v>0</v>
      </c>
      <c r="AF29" s="52">
        <f t="shared" si="11"/>
        <v>5.6108051499999991</v>
      </c>
      <c r="AG29" s="53">
        <v>5.6108051499999991</v>
      </c>
      <c r="AH29" s="53">
        <v>0</v>
      </c>
      <c r="AI29" s="54">
        <v>0</v>
      </c>
      <c r="AJ29" s="55">
        <f t="shared" si="0"/>
        <v>317.29794068999996</v>
      </c>
      <c r="AK29" s="56">
        <f t="shared" si="1"/>
        <v>312.08854768999998</v>
      </c>
      <c r="AL29" s="55">
        <f t="shared" si="2"/>
        <v>3.613502</v>
      </c>
      <c r="AM29" s="57">
        <f t="shared" si="3"/>
        <v>1.5958909999999999</v>
      </c>
    </row>
    <row r="30" spans="2:39" x14ac:dyDescent="0.2">
      <c r="B30" s="50" t="s">
        <v>531</v>
      </c>
      <c r="C30" s="51" t="s">
        <v>593</v>
      </c>
      <c r="D30" s="52">
        <f t="shared" si="4"/>
        <v>0</v>
      </c>
      <c r="E30" s="53">
        <v>0</v>
      </c>
      <c r="F30" s="53">
        <v>0</v>
      </c>
      <c r="G30" s="54">
        <v>0</v>
      </c>
      <c r="H30" s="52">
        <f t="shared" si="5"/>
        <v>336.88035981000002</v>
      </c>
      <c r="I30" s="53">
        <v>301.16487081000002</v>
      </c>
      <c r="J30" s="53">
        <v>35.715488999999998</v>
      </c>
      <c r="K30" s="54">
        <v>0</v>
      </c>
      <c r="L30" s="52">
        <f t="shared" si="6"/>
        <v>0</v>
      </c>
      <c r="M30" s="53">
        <v>0</v>
      </c>
      <c r="N30" s="53">
        <v>0</v>
      </c>
      <c r="O30" s="54">
        <v>0</v>
      </c>
      <c r="P30" s="52">
        <f t="shared" si="7"/>
        <v>92.805633999999998</v>
      </c>
      <c r="Q30" s="53">
        <v>92.805633999999998</v>
      </c>
      <c r="R30" s="53">
        <v>0</v>
      </c>
      <c r="S30" s="54">
        <v>0</v>
      </c>
      <c r="T30" s="52">
        <f t="shared" si="8"/>
        <v>0.25</v>
      </c>
      <c r="U30" s="53">
        <v>0.25</v>
      </c>
      <c r="V30" s="53">
        <v>0</v>
      </c>
      <c r="W30" s="54">
        <v>0</v>
      </c>
      <c r="X30" s="52">
        <f t="shared" si="9"/>
        <v>597.09657490999996</v>
      </c>
      <c r="Y30" s="53">
        <v>597.09657490999996</v>
      </c>
      <c r="Z30" s="53">
        <v>0</v>
      </c>
      <c r="AA30" s="54">
        <v>0</v>
      </c>
      <c r="AB30" s="52">
        <f t="shared" si="10"/>
        <v>0</v>
      </c>
      <c r="AC30" s="53">
        <v>0</v>
      </c>
      <c r="AD30" s="53">
        <v>0</v>
      </c>
      <c r="AE30" s="54">
        <v>0</v>
      </c>
      <c r="AF30" s="52">
        <f t="shared" si="11"/>
        <v>0.05</v>
      </c>
      <c r="AG30" s="53">
        <v>0.05</v>
      </c>
      <c r="AH30" s="53">
        <v>0</v>
      </c>
      <c r="AI30" s="54">
        <v>0</v>
      </c>
      <c r="AJ30" s="55">
        <f t="shared" si="0"/>
        <v>1027.0825687199999</v>
      </c>
      <c r="AK30" s="56">
        <f t="shared" si="1"/>
        <v>991.36707971999988</v>
      </c>
      <c r="AL30" s="55">
        <f t="shared" si="2"/>
        <v>35.715488999999998</v>
      </c>
      <c r="AM30" s="57">
        <f t="shared" si="3"/>
        <v>0</v>
      </c>
    </row>
    <row r="31" spans="2:39" x14ac:dyDescent="0.2">
      <c r="B31" s="58">
        <v>4</v>
      </c>
      <c r="C31" s="43" t="s">
        <v>603</v>
      </c>
      <c r="D31" s="44">
        <f t="shared" si="4"/>
        <v>48.566124000000002</v>
      </c>
      <c r="E31" s="45">
        <v>48.566124000000002</v>
      </c>
      <c r="F31" s="45">
        <v>0</v>
      </c>
      <c r="G31" s="46">
        <v>0</v>
      </c>
      <c r="H31" s="44">
        <f t="shared" si="5"/>
        <v>1488.31349998</v>
      </c>
      <c r="I31" s="45">
        <v>1481.9648999799999</v>
      </c>
      <c r="J31" s="45">
        <v>6.3486000000000002</v>
      </c>
      <c r="K31" s="46">
        <v>0</v>
      </c>
      <c r="L31" s="44">
        <f t="shared" si="6"/>
        <v>80.905293</v>
      </c>
      <c r="M31" s="45">
        <v>0</v>
      </c>
      <c r="N31" s="45">
        <v>80.905293</v>
      </c>
      <c r="O31" s="46">
        <v>0</v>
      </c>
      <c r="P31" s="44">
        <f t="shared" si="7"/>
        <v>216.52746783999999</v>
      </c>
      <c r="Q31" s="45">
        <v>39.711634840000002</v>
      </c>
      <c r="R31" s="45">
        <v>176.815833</v>
      </c>
      <c r="S31" s="46">
        <v>0</v>
      </c>
      <c r="T31" s="44">
        <f t="shared" si="8"/>
        <v>34.618200000000002</v>
      </c>
      <c r="U31" s="45">
        <v>34.618200000000002</v>
      </c>
      <c r="V31" s="45">
        <v>0</v>
      </c>
      <c r="W31" s="46">
        <v>0</v>
      </c>
      <c r="X31" s="44">
        <f t="shared" si="9"/>
        <v>66.31044897999999</v>
      </c>
      <c r="Y31" s="45">
        <v>56.837527019999996</v>
      </c>
      <c r="Z31" s="45">
        <v>9.4729219600000008</v>
      </c>
      <c r="AA31" s="46">
        <v>0</v>
      </c>
      <c r="AB31" s="44">
        <f t="shared" si="10"/>
        <v>49.791357060000003</v>
      </c>
      <c r="AC31" s="45">
        <v>0.62024274999999995</v>
      </c>
      <c r="AD31" s="45">
        <v>49.17111431</v>
      </c>
      <c r="AE31" s="46">
        <v>0</v>
      </c>
      <c r="AF31" s="44">
        <f t="shared" si="11"/>
        <v>49.764958930000006</v>
      </c>
      <c r="AG31" s="45">
        <v>49.700905930000005</v>
      </c>
      <c r="AH31" s="45">
        <v>6.4052999999999999E-2</v>
      </c>
      <c r="AI31" s="46">
        <v>0</v>
      </c>
      <c r="AJ31" s="59">
        <f t="shared" si="0"/>
        <v>2034.79734979</v>
      </c>
      <c r="AK31" s="60">
        <f t="shared" si="1"/>
        <v>1712.01953452</v>
      </c>
      <c r="AL31" s="59">
        <f t="shared" si="2"/>
        <v>322.77781527000002</v>
      </c>
      <c r="AM31" s="61">
        <f t="shared" si="3"/>
        <v>0</v>
      </c>
    </row>
    <row r="32" spans="2:39" x14ac:dyDescent="0.2">
      <c r="B32" s="50" t="s">
        <v>534</v>
      </c>
      <c r="C32" s="51" t="s">
        <v>604</v>
      </c>
      <c r="D32" s="52">
        <f t="shared" si="4"/>
        <v>0</v>
      </c>
      <c r="E32" s="53">
        <v>0</v>
      </c>
      <c r="F32" s="53">
        <v>0</v>
      </c>
      <c r="G32" s="54">
        <v>0</v>
      </c>
      <c r="H32" s="52">
        <f t="shared" si="5"/>
        <v>4.5999999999999996</v>
      </c>
      <c r="I32" s="53">
        <v>4.5999999999999996</v>
      </c>
      <c r="J32" s="53">
        <v>0</v>
      </c>
      <c r="K32" s="54">
        <v>0</v>
      </c>
      <c r="L32" s="52">
        <f t="shared" si="6"/>
        <v>0</v>
      </c>
      <c r="M32" s="53">
        <v>0</v>
      </c>
      <c r="N32" s="53">
        <v>0</v>
      </c>
      <c r="O32" s="54">
        <v>0</v>
      </c>
      <c r="P32" s="52">
        <f t="shared" si="7"/>
        <v>176.815833</v>
      </c>
      <c r="Q32" s="53">
        <v>0</v>
      </c>
      <c r="R32" s="53">
        <v>176.815833</v>
      </c>
      <c r="S32" s="54">
        <v>0</v>
      </c>
      <c r="T32" s="52">
        <f t="shared" si="8"/>
        <v>0</v>
      </c>
      <c r="U32" s="53">
        <v>0</v>
      </c>
      <c r="V32" s="53">
        <v>0</v>
      </c>
      <c r="W32" s="54">
        <v>0</v>
      </c>
      <c r="X32" s="52">
        <f t="shared" si="9"/>
        <v>4.8044149000000003</v>
      </c>
      <c r="Y32" s="53">
        <v>4.8044149000000003</v>
      </c>
      <c r="Z32" s="53">
        <v>0</v>
      </c>
      <c r="AA32" s="54">
        <v>0</v>
      </c>
      <c r="AB32" s="52">
        <f t="shared" si="10"/>
        <v>0.57696999999999998</v>
      </c>
      <c r="AC32" s="53">
        <v>0.57696999999999998</v>
      </c>
      <c r="AD32" s="53">
        <v>0</v>
      </c>
      <c r="AE32" s="54">
        <v>0</v>
      </c>
      <c r="AF32" s="52">
        <f t="shared" si="11"/>
        <v>0</v>
      </c>
      <c r="AG32" s="53">
        <v>0</v>
      </c>
      <c r="AH32" s="53">
        <v>0</v>
      </c>
      <c r="AI32" s="54">
        <v>0</v>
      </c>
      <c r="AJ32" s="55">
        <f t="shared" si="0"/>
        <v>186.79721789999999</v>
      </c>
      <c r="AK32" s="56">
        <f t="shared" si="1"/>
        <v>9.9813848999999983</v>
      </c>
      <c r="AL32" s="55">
        <f t="shared" si="2"/>
        <v>176.815833</v>
      </c>
      <c r="AM32" s="57">
        <f t="shared" si="3"/>
        <v>0</v>
      </c>
    </row>
    <row r="33" spans="2:39" x14ac:dyDescent="0.2">
      <c r="B33" s="50" t="s">
        <v>535</v>
      </c>
      <c r="C33" s="51" t="s">
        <v>605</v>
      </c>
      <c r="D33" s="52">
        <f t="shared" si="4"/>
        <v>0</v>
      </c>
      <c r="E33" s="53">
        <v>0</v>
      </c>
      <c r="F33" s="53">
        <v>0</v>
      </c>
      <c r="G33" s="54">
        <v>0</v>
      </c>
      <c r="H33" s="52">
        <f t="shared" si="5"/>
        <v>0</v>
      </c>
      <c r="I33" s="53">
        <v>0</v>
      </c>
      <c r="J33" s="53">
        <v>0</v>
      </c>
      <c r="K33" s="54">
        <v>0</v>
      </c>
      <c r="L33" s="52">
        <f t="shared" si="6"/>
        <v>0</v>
      </c>
      <c r="M33" s="53">
        <v>0</v>
      </c>
      <c r="N33" s="53">
        <v>0</v>
      </c>
      <c r="O33" s="54">
        <v>0</v>
      </c>
      <c r="P33" s="52">
        <f t="shared" si="7"/>
        <v>12.33425684</v>
      </c>
      <c r="Q33" s="53">
        <v>12.33425684</v>
      </c>
      <c r="R33" s="53">
        <v>0</v>
      </c>
      <c r="S33" s="54">
        <v>0</v>
      </c>
      <c r="T33" s="52">
        <f t="shared" si="8"/>
        <v>0</v>
      </c>
      <c r="U33" s="53">
        <v>0</v>
      </c>
      <c r="V33" s="53">
        <v>0</v>
      </c>
      <c r="W33" s="54">
        <v>0</v>
      </c>
      <c r="X33" s="52">
        <f t="shared" si="9"/>
        <v>0</v>
      </c>
      <c r="Y33" s="53">
        <v>0</v>
      </c>
      <c r="Z33" s="53">
        <v>0</v>
      </c>
      <c r="AA33" s="54">
        <v>0</v>
      </c>
      <c r="AB33" s="52">
        <f t="shared" si="10"/>
        <v>4.3272749999999999E-2</v>
      </c>
      <c r="AC33" s="53">
        <v>4.3272749999999999E-2</v>
      </c>
      <c r="AD33" s="53">
        <v>0</v>
      </c>
      <c r="AE33" s="54">
        <v>0</v>
      </c>
      <c r="AF33" s="52">
        <f t="shared" si="11"/>
        <v>45.677228560000003</v>
      </c>
      <c r="AG33" s="53">
        <v>45.677228560000003</v>
      </c>
      <c r="AH33" s="53">
        <v>0</v>
      </c>
      <c r="AI33" s="54">
        <v>0</v>
      </c>
      <c r="AJ33" s="55">
        <f t="shared" si="0"/>
        <v>58.054758150000005</v>
      </c>
      <c r="AK33" s="56">
        <f t="shared" si="1"/>
        <v>58.054758150000005</v>
      </c>
      <c r="AL33" s="55">
        <f t="shared" si="2"/>
        <v>0</v>
      </c>
      <c r="AM33" s="57">
        <f t="shared" si="3"/>
        <v>0</v>
      </c>
    </row>
    <row r="34" spans="2:39" x14ac:dyDescent="0.2">
      <c r="B34" s="50" t="s">
        <v>537</v>
      </c>
      <c r="C34" s="51" t="s">
        <v>606</v>
      </c>
      <c r="D34" s="52">
        <f t="shared" si="4"/>
        <v>47.185724</v>
      </c>
      <c r="E34" s="53">
        <v>47.185724</v>
      </c>
      <c r="F34" s="53">
        <v>0</v>
      </c>
      <c r="G34" s="54">
        <v>0</v>
      </c>
      <c r="H34" s="52">
        <f t="shared" si="5"/>
        <v>456.62084799999997</v>
      </c>
      <c r="I34" s="53">
        <v>451.84654799999998</v>
      </c>
      <c r="J34" s="53">
        <v>4.7743000000000002</v>
      </c>
      <c r="K34" s="54">
        <v>0</v>
      </c>
      <c r="L34" s="52">
        <f t="shared" si="6"/>
        <v>80.905293</v>
      </c>
      <c r="M34" s="53">
        <v>0</v>
      </c>
      <c r="N34" s="53">
        <v>80.905293</v>
      </c>
      <c r="O34" s="54">
        <v>0</v>
      </c>
      <c r="P34" s="52">
        <f t="shared" si="7"/>
        <v>20.988028</v>
      </c>
      <c r="Q34" s="53">
        <v>20.988028</v>
      </c>
      <c r="R34" s="53">
        <v>0</v>
      </c>
      <c r="S34" s="54">
        <v>0</v>
      </c>
      <c r="T34" s="52">
        <f t="shared" si="8"/>
        <v>28.848500000000001</v>
      </c>
      <c r="U34" s="53">
        <v>28.848500000000001</v>
      </c>
      <c r="V34" s="53">
        <v>0</v>
      </c>
      <c r="W34" s="54">
        <v>0</v>
      </c>
      <c r="X34" s="52">
        <f t="shared" si="9"/>
        <v>0</v>
      </c>
      <c r="Y34" s="53">
        <v>0</v>
      </c>
      <c r="Z34" s="53">
        <v>0</v>
      </c>
      <c r="AA34" s="54">
        <v>0</v>
      </c>
      <c r="AB34" s="52">
        <f t="shared" si="10"/>
        <v>49.17111431</v>
      </c>
      <c r="AC34" s="53">
        <v>0</v>
      </c>
      <c r="AD34" s="53">
        <v>49.17111431</v>
      </c>
      <c r="AE34" s="54">
        <v>0</v>
      </c>
      <c r="AF34" s="52">
        <f t="shared" si="11"/>
        <v>0.40797578000000001</v>
      </c>
      <c r="AG34" s="53">
        <v>0.40797578000000001</v>
      </c>
      <c r="AH34" s="53">
        <v>0</v>
      </c>
      <c r="AI34" s="54">
        <v>0</v>
      </c>
      <c r="AJ34" s="55">
        <f t="shared" si="0"/>
        <v>684.12748309000006</v>
      </c>
      <c r="AK34" s="56">
        <f t="shared" si="1"/>
        <v>549.27677577999998</v>
      </c>
      <c r="AL34" s="55">
        <f t="shared" si="2"/>
        <v>134.85070730999999</v>
      </c>
      <c r="AM34" s="57">
        <f t="shared" si="3"/>
        <v>0</v>
      </c>
    </row>
    <row r="35" spans="2:39" x14ac:dyDescent="0.2">
      <c r="B35" s="50" t="s">
        <v>539</v>
      </c>
      <c r="C35" s="51" t="s">
        <v>607</v>
      </c>
      <c r="D35" s="52">
        <f t="shared" si="4"/>
        <v>0</v>
      </c>
      <c r="E35" s="53">
        <v>0</v>
      </c>
      <c r="F35" s="53">
        <v>0</v>
      </c>
      <c r="G35" s="54">
        <v>0</v>
      </c>
      <c r="H35" s="52">
        <f t="shared" si="5"/>
        <v>97.667586999999997</v>
      </c>
      <c r="I35" s="53">
        <v>97.667586999999997</v>
      </c>
      <c r="J35" s="53">
        <v>0</v>
      </c>
      <c r="K35" s="54">
        <v>0</v>
      </c>
      <c r="L35" s="52">
        <f t="shared" si="6"/>
        <v>0</v>
      </c>
      <c r="M35" s="53">
        <v>0</v>
      </c>
      <c r="N35" s="53">
        <v>0</v>
      </c>
      <c r="O35" s="54">
        <v>0</v>
      </c>
      <c r="P35" s="52">
        <f t="shared" si="7"/>
        <v>0</v>
      </c>
      <c r="Q35" s="53">
        <v>0</v>
      </c>
      <c r="R35" s="53">
        <v>0</v>
      </c>
      <c r="S35" s="54">
        <v>0</v>
      </c>
      <c r="T35" s="52">
        <f t="shared" si="8"/>
        <v>5.7697000000000003</v>
      </c>
      <c r="U35" s="53">
        <v>5.7697000000000003</v>
      </c>
      <c r="V35" s="53">
        <v>0</v>
      </c>
      <c r="W35" s="54">
        <v>0</v>
      </c>
      <c r="X35" s="52">
        <f t="shared" si="9"/>
        <v>0</v>
      </c>
      <c r="Y35" s="53">
        <v>0</v>
      </c>
      <c r="Z35" s="53">
        <v>0</v>
      </c>
      <c r="AA35" s="54">
        <v>0</v>
      </c>
      <c r="AB35" s="52">
        <f t="shared" si="10"/>
        <v>0</v>
      </c>
      <c r="AC35" s="53">
        <v>0</v>
      </c>
      <c r="AD35" s="53">
        <v>0</v>
      </c>
      <c r="AE35" s="54">
        <v>0</v>
      </c>
      <c r="AF35" s="52">
        <f t="shared" si="11"/>
        <v>0</v>
      </c>
      <c r="AG35" s="53">
        <v>0</v>
      </c>
      <c r="AH35" s="53">
        <v>0</v>
      </c>
      <c r="AI35" s="54">
        <v>0</v>
      </c>
      <c r="AJ35" s="55">
        <f t="shared" si="0"/>
        <v>103.437287</v>
      </c>
      <c r="AK35" s="56">
        <f t="shared" si="1"/>
        <v>103.437287</v>
      </c>
      <c r="AL35" s="55">
        <f t="shared" si="2"/>
        <v>0</v>
      </c>
      <c r="AM35" s="57">
        <f t="shared" si="3"/>
        <v>0</v>
      </c>
    </row>
    <row r="36" spans="2:39" x14ac:dyDescent="0.2">
      <c r="B36" s="50" t="s">
        <v>541</v>
      </c>
      <c r="C36" s="51" t="s">
        <v>592</v>
      </c>
      <c r="D36" s="52">
        <f t="shared" si="4"/>
        <v>1.3804000000000001</v>
      </c>
      <c r="E36" s="53">
        <v>1.3804000000000001</v>
      </c>
      <c r="F36" s="53">
        <v>0</v>
      </c>
      <c r="G36" s="54">
        <v>0</v>
      </c>
      <c r="H36" s="52">
        <f t="shared" si="5"/>
        <v>13.404822979999999</v>
      </c>
      <c r="I36" s="53">
        <v>11.83052298</v>
      </c>
      <c r="J36" s="53">
        <v>1.5743</v>
      </c>
      <c r="K36" s="54">
        <v>0</v>
      </c>
      <c r="L36" s="52">
        <f t="shared" si="6"/>
        <v>0</v>
      </c>
      <c r="M36" s="53">
        <v>0</v>
      </c>
      <c r="N36" s="53">
        <v>0</v>
      </c>
      <c r="O36" s="54">
        <v>0</v>
      </c>
      <c r="P36" s="52">
        <f t="shared" si="7"/>
        <v>6.3893500000000003</v>
      </c>
      <c r="Q36" s="53">
        <v>6.3893500000000003</v>
      </c>
      <c r="R36" s="53">
        <v>0</v>
      </c>
      <c r="S36" s="54">
        <v>0</v>
      </c>
      <c r="T36" s="52">
        <f t="shared" si="8"/>
        <v>0</v>
      </c>
      <c r="U36" s="53">
        <v>0</v>
      </c>
      <c r="V36" s="53">
        <v>0</v>
      </c>
      <c r="W36" s="54">
        <v>0</v>
      </c>
      <c r="X36" s="52">
        <f t="shared" si="9"/>
        <v>52.033112119999998</v>
      </c>
      <c r="Y36" s="53">
        <v>52.033112119999998</v>
      </c>
      <c r="Z36" s="53">
        <v>0</v>
      </c>
      <c r="AA36" s="54">
        <v>0</v>
      </c>
      <c r="AB36" s="52">
        <f t="shared" si="10"/>
        <v>0</v>
      </c>
      <c r="AC36" s="53">
        <v>0</v>
      </c>
      <c r="AD36" s="53">
        <v>0</v>
      </c>
      <c r="AE36" s="54">
        <v>0</v>
      </c>
      <c r="AF36" s="52">
        <f t="shared" si="11"/>
        <v>2.6797545899999999</v>
      </c>
      <c r="AG36" s="53">
        <v>2.61570159</v>
      </c>
      <c r="AH36" s="53">
        <v>6.4052999999999999E-2</v>
      </c>
      <c r="AI36" s="54">
        <v>0</v>
      </c>
      <c r="AJ36" s="55">
        <f t="shared" si="0"/>
        <v>75.887439689999994</v>
      </c>
      <c r="AK36" s="56">
        <f t="shared" si="1"/>
        <v>74.249086689999999</v>
      </c>
      <c r="AL36" s="55">
        <f t="shared" si="2"/>
        <v>1.6383529999999999</v>
      </c>
      <c r="AM36" s="57">
        <f t="shared" si="3"/>
        <v>0</v>
      </c>
    </row>
    <row r="37" spans="2:39" x14ac:dyDescent="0.2">
      <c r="B37" s="50" t="s">
        <v>542</v>
      </c>
      <c r="C37" s="51" t="s">
        <v>593</v>
      </c>
      <c r="D37" s="52">
        <f t="shared" si="4"/>
        <v>0</v>
      </c>
      <c r="E37" s="53">
        <v>0</v>
      </c>
      <c r="F37" s="53">
        <v>0</v>
      </c>
      <c r="G37" s="54">
        <v>0</v>
      </c>
      <c r="H37" s="52">
        <f t="shared" si="5"/>
        <v>916.02024200000005</v>
      </c>
      <c r="I37" s="53">
        <v>916.02024200000005</v>
      </c>
      <c r="J37" s="53">
        <v>0</v>
      </c>
      <c r="K37" s="54">
        <v>0</v>
      </c>
      <c r="L37" s="52">
        <f t="shared" si="6"/>
        <v>0</v>
      </c>
      <c r="M37" s="53">
        <v>0</v>
      </c>
      <c r="N37" s="53">
        <v>0</v>
      </c>
      <c r="O37" s="54">
        <v>0</v>
      </c>
      <c r="P37" s="52">
        <f t="shared" si="7"/>
        <v>0</v>
      </c>
      <c r="Q37" s="53">
        <v>0</v>
      </c>
      <c r="R37" s="53">
        <v>0</v>
      </c>
      <c r="S37" s="54">
        <v>0</v>
      </c>
      <c r="T37" s="52">
        <f t="shared" si="8"/>
        <v>0</v>
      </c>
      <c r="U37" s="53">
        <v>0</v>
      </c>
      <c r="V37" s="53">
        <v>0</v>
      </c>
      <c r="W37" s="54">
        <v>0</v>
      </c>
      <c r="X37" s="52">
        <f t="shared" si="9"/>
        <v>9.4729219600000008</v>
      </c>
      <c r="Y37" s="53">
        <v>0</v>
      </c>
      <c r="Z37" s="53">
        <v>9.4729219600000008</v>
      </c>
      <c r="AA37" s="54">
        <v>0</v>
      </c>
      <c r="AB37" s="52">
        <f t="shared" si="10"/>
        <v>0</v>
      </c>
      <c r="AC37" s="53">
        <v>0</v>
      </c>
      <c r="AD37" s="53">
        <v>0</v>
      </c>
      <c r="AE37" s="54">
        <v>0</v>
      </c>
      <c r="AF37" s="52">
        <f t="shared" si="11"/>
        <v>1</v>
      </c>
      <c r="AG37" s="53">
        <v>1</v>
      </c>
      <c r="AH37" s="53">
        <v>0</v>
      </c>
      <c r="AI37" s="54">
        <v>0</v>
      </c>
      <c r="AJ37" s="55">
        <f t="shared" si="0"/>
        <v>926.49316396000006</v>
      </c>
      <c r="AK37" s="56">
        <f t="shared" si="1"/>
        <v>917.02024200000005</v>
      </c>
      <c r="AL37" s="55">
        <f t="shared" si="2"/>
        <v>9.4729219600000008</v>
      </c>
      <c r="AM37" s="57">
        <f t="shared" si="3"/>
        <v>0</v>
      </c>
    </row>
    <row r="38" spans="2:39" x14ac:dyDescent="0.2">
      <c r="B38" s="58">
        <v>5</v>
      </c>
      <c r="C38" s="43" t="s">
        <v>608</v>
      </c>
      <c r="D38" s="44">
        <f t="shared" si="4"/>
        <v>0</v>
      </c>
      <c r="E38" s="45">
        <v>0</v>
      </c>
      <c r="F38" s="45">
        <v>0</v>
      </c>
      <c r="G38" s="46">
        <v>0</v>
      </c>
      <c r="H38" s="44">
        <f t="shared" si="5"/>
        <v>85.571558620000005</v>
      </c>
      <c r="I38" s="45">
        <v>28.606209620000001</v>
      </c>
      <c r="J38" s="45">
        <v>0</v>
      </c>
      <c r="K38" s="46">
        <v>56.965349000000003</v>
      </c>
      <c r="L38" s="44">
        <f t="shared" si="6"/>
        <v>0</v>
      </c>
      <c r="M38" s="45">
        <v>0</v>
      </c>
      <c r="N38" s="45">
        <v>0</v>
      </c>
      <c r="O38" s="46">
        <v>0</v>
      </c>
      <c r="P38" s="44">
        <f t="shared" si="7"/>
        <v>3.4262280000000001</v>
      </c>
      <c r="Q38" s="45">
        <v>3.4262280000000001</v>
      </c>
      <c r="R38" s="45">
        <v>0</v>
      </c>
      <c r="S38" s="46">
        <v>0</v>
      </c>
      <c r="T38" s="44">
        <f t="shared" si="8"/>
        <v>0</v>
      </c>
      <c r="U38" s="45">
        <v>0</v>
      </c>
      <c r="V38" s="45">
        <v>0</v>
      </c>
      <c r="W38" s="46">
        <v>0</v>
      </c>
      <c r="X38" s="44">
        <f t="shared" si="9"/>
        <v>4.0031650000000001</v>
      </c>
      <c r="Y38" s="45">
        <v>4.0031650000000001</v>
      </c>
      <c r="Z38" s="45">
        <v>0</v>
      </c>
      <c r="AA38" s="46">
        <v>0</v>
      </c>
      <c r="AB38" s="44">
        <f t="shared" si="10"/>
        <v>0</v>
      </c>
      <c r="AC38" s="45">
        <v>0</v>
      </c>
      <c r="AD38" s="45">
        <v>0</v>
      </c>
      <c r="AE38" s="46">
        <v>0</v>
      </c>
      <c r="AF38" s="44">
        <f t="shared" si="11"/>
        <v>1.7996246</v>
      </c>
      <c r="AG38" s="45">
        <v>1.7996246</v>
      </c>
      <c r="AH38" s="45">
        <v>0</v>
      </c>
      <c r="AI38" s="46">
        <v>0</v>
      </c>
      <c r="AJ38" s="59">
        <f t="shared" si="0"/>
        <v>94.800576220000011</v>
      </c>
      <c r="AK38" s="60">
        <f t="shared" si="1"/>
        <v>37.83522722</v>
      </c>
      <c r="AL38" s="59">
        <f t="shared" si="2"/>
        <v>0</v>
      </c>
      <c r="AM38" s="61">
        <f t="shared" si="3"/>
        <v>56.965349000000003</v>
      </c>
    </row>
    <row r="39" spans="2:39" x14ac:dyDescent="0.2">
      <c r="B39" s="50" t="s">
        <v>402</v>
      </c>
      <c r="C39" s="51" t="s">
        <v>609</v>
      </c>
      <c r="D39" s="52">
        <f t="shared" si="4"/>
        <v>0</v>
      </c>
      <c r="E39" s="53">
        <v>0</v>
      </c>
      <c r="F39" s="53">
        <v>0</v>
      </c>
      <c r="G39" s="54">
        <v>0</v>
      </c>
      <c r="H39" s="52">
        <f t="shared" si="5"/>
        <v>3.625</v>
      </c>
      <c r="I39" s="53">
        <v>3.625</v>
      </c>
      <c r="J39" s="53">
        <v>0</v>
      </c>
      <c r="K39" s="54">
        <v>0</v>
      </c>
      <c r="L39" s="52">
        <f t="shared" si="6"/>
        <v>0</v>
      </c>
      <c r="M39" s="53">
        <v>0</v>
      </c>
      <c r="N39" s="53">
        <v>0</v>
      </c>
      <c r="O39" s="54">
        <v>0</v>
      </c>
      <c r="P39" s="52">
        <f t="shared" si="7"/>
        <v>0</v>
      </c>
      <c r="Q39" s="53">
        <v>0</v>
      </c>
      <c r="R39" s="53">
        <v>0</v>
      </c>
      <c r="S39" s="54">
        <v>0</v>
      </c>
      <c r="T39" s="52">
        <f t="shared" si="8"/>
        <v>0</v>
      </c>
      <c r="U39" s="53">
        <v>0</v>
      </c>
      <c r="V39" s="53">
        <v>0</v>
      </c>
      <c r="W39" s="54">
        <v>0</v>
      </c>
      <c r="X39" s="52">
        <f t="shared" si="9"/>
        <v>0</v>
      </c>
      <c r="Y39" s="53">
        <v>0</v>
      </c>
      <c r="Z39" s="53">
        <v>0</v>
      </c>
      <c r="AA39" s="54">
        <v>0</v>
      </c>
      <c r="AB39" s="52">
        <f t="shared" si="10"/>
        <v>0</v>
      </c>
      <c r="AC39" s="53">
        <v>0</v>
      </c>
      <c r="AD39" s="53">
        <v>0</v>
      </c>
      <c r="AE39" s="54">
        <v>0</v>
      </c>
      <c r="AF39" s="52">
        <f t="shared" si="11"/>
        <v>0</v>
      </c>
      <c r="AG39" s="53">
        <v>0</v>
      </c>
      <c r="AH39" s="53">
        <v>0</v>
      </c>
      <c r="AI39" s="54">
        <v>0</v>
      </c>
      <c r="AJ39" s="55">
        <f t="shared" si="0"/>
        <v>3.625</v>
      </c>
      <c r="AK39" s="56">
        <f t="shared" si="1"/>
        <v>3.625</v>
      </c>
      <c r="AL39" s="55">
        <f t="shared" si="2"/>
        <v>0</v>
      </c>
      <c r="AM39" s="57">
        <f t="shared" si="3"/>
        <v>0</v>
      </c>
    </row>
    <row r="40" spans="2:39" x14ac:dyDescent="0.2">
      <c r="B40" s="50" t="s">
        <v>544</v>
      </c>
      <c r="C40" s="51" t="s">
        <v>610</v>
      </c>
      <c r="D40" s="52">
        <f t="shared" si="4"/>
        <v>0</v>
      </c>
      <c r="E40" s="53">
        <v>0</v>
      </c>
      <c r="F40" s="53">
        <v>0</v>
      </c>
      <c r="G40" s="54">
        <v>0</v>
      </c>
      <c r="H40" s="52">
        <f t="shared" si="5"/>
        <v>61.911109000000003</v>
      </c>
      <c r="I40" s="53">
        <v>4.9457599999999999</v>
      </c>
      <c r="J40" s="53">
        <v>0</v>
      </c>
      <c r="K40" s="54">
        <v>56.965349000000003</v>
      </c>
      <c r="L40" s="52">
        <f t="shared" si="6"/>
        <v>0</v>
      </c>
      <c r="M40" s="53">
        <v>0</v>
      </c>
      <c r="N40" s="53">
        <v>0</v>
      </c>
      <c r="O40" s="54">
        <v>0</v>
      </c>
      <c r="P40" s="52">
        <f t="shared" si="7"/>
        <v>0</v>
      </c>
      <c r="Q40" s="53">
        <v>0</v>
      </c>
      <c r="R40" s="53">
        <v>0</v>
      </c>
      <c r="S40" s="54">
        <v>0</v>
      </c>
      <c r="T40" s="52">
        <f t="shared" si="8"/>
        <v>0</v>
      </c>
      <c r="U40" s="53">
        <v>0</v>
      </c>
      <c r="V40" s="53">
        <v>0</v>
      </c>
      <c r="W40" s="54">
        <v>0</v>
      </c>
      <c r="X40" s="52">
        <f t="shared" si="9"/>
        <v>3.7723770000000001</v>
      </c>
      <c r="Y40" s="53">
        <v>3.7723770000000001</v>
      </c>
      <c r="Z40" s="53">
        <v>0</v>
      </c>
      <c r="AA40" s="54">
        <v>0</v>
      </c>
      <c r="AB40" s="52">
        <f t="shared" si="10"/>
        <v>0</v>
      </c>
      <c r="AC40" s="53">
        <v>0</v>
      </c>
      <c r="AD40" s="53">
        <v>0</v>
      </c>
      <c r="AE40" s="54">
        <v>0</v>
      </c>
      <c r="AF40" s="52">
        <f t="shared" si="11"/>
        <v>0</v>
      </c>
      <c r="AG40" s="53">
        <v>0</v>
      </c>
      <c r="AH40" s="53">
        <v>0</v>
      </c>
      <c r="AI40" s="54">
        <v>0</v>
      </c>
      <c r="AJ40" s="55">
        <f t="shared" si="0"/>
        <v>65.683486000000002</v>
      </c>
      <c r="AK40" s="56">
        <f t="shared" si="1"/>
        <v>8.7181370000000005</v>
      </c>
      <c r="AL40" s="55">
        <f t="shared" si="2"/>
        <v>0</v>
      </c>
      <c r="AM40" s="57">
        <f t="shared" si="3"/>
        <v>56.965349000000003</v>
      </c>
    </row>
    <row r="41" spans="2:39" x14ac:dyDescent="0.2">
      <c r="B41" s="50" t="s">
        <v>545</v>
      </c>
      <c r="C41" s="51" t="s">
        <v>592</v>
      </c>
      <c r="D41" s="52">
        <f t="shared" si="4"/>
        <v>0</v>
      </c>
      <c r="E41" s="53">
        <v>0</v>
      </c>
      <c r="F41" s="53">
        <v>0</v>
      </c>
      <c r="G41" s="54">
        <v>0</v>
      </c>
      <c r="H41" s="52">
        <f t="shared" si="5"/>
        <v>18.228905620000003</v>
      </c>
      <c r="I41" s="53">
        <v>18.228905620000003</v>
      </c>
      <c r="J41" s="53">
        <v>0</v>
      </c>
      <c r="K41" s="54">
        <v>0</v>
      </c>
      <c r="L41" s="52">
        <f t="shared" si="6"/>
        <v>0</v>
      </c>
      <c r="M41" s="53">
        <v>0</v>
      </c>
      <c r="N41" s="53">
        <v>0</v>
      </c>
      <c r="O41" s="54">
        <v>0</v>
      </c>
      <c r="P41" s="52">
        <f t="shared" si="7"/>
        <v>0</v>
      </c>
      <c r="Q41" s="53">
        <v>0</v>
      </c>
      <c r="R41" s="53">
        <v>0</v>
      </c>
      <c r="S41" s="54">
        <v>0</v>
      </c>
      <c r="T41" s="52">
        <f t="shared" si="8"/>
        <v>0</v>
      </c>
      <c r="U41" s="53">
        <v>0</v>
      </c>
      <c r="V41" s="53">
        <v>0</v>
      </c>
      <c r="W41" s="54">
        <v>0</v>
      </c>
      <c r="X41" s="52">
        <f t="shared" si="9"/>
        <v>0.23078799999999999</v>
      </c>
      <c r="Y41" s="53">
        <v>0.23078799999999999</v>
      </c>
      <c r="Z41" s="53">
        <v>0</v>
      </c>
      <c r="AA41" s="54">
        <v>0</v>
      </c>
      <c r="AB41" s="52">
        <f t="shared" si="10"/>
        <v>0</v>
      </c>
      <c r="AC41" s="53">
        <v>0</v>
      </c>
      <c r="AD41" s="53">
        <v>0</v>
      </c>
      <c r="AE41" s="54">
        <v>0</v>
      </c>
      <c r="AF41" s="52">
        <f t="shared" si="11"/>
        <v>1.7996246</v>
      </c>
      <c r="AG41" s="53">
        <v>1.7996246</v>
      </c>
      <c r="AH41" s="53">
        <v>0</v>
      </c>
      <c r="AI41" s="54">
        <v>0</v>
      </c>
      <c r="AJ41" s="55">
        <f t="shared" si="0"/>
        <v>20.259318220000004</v>
      </c>
      <c r="AK41" s="56">
        <f t="shared" si="1"/>
        <v>20.259318220000004</v>
      </c>
      <c r="AL41" s="55">
        <f t="shared" si="2"/>
        <v>0</v>
      </c>
      <c r="AM41" s="57">
        <f t="shared" si="3"/>
        <v>0</v>
      </c>
    </row>
    <row r="42" spans="2:39" x14ac:dyDescent="0.2">
      <c r="B42" s="50" t="s">
        <v>546</v>
      </c>
      <c r="C42" s="51" t="s">
        <v>593</v>
      </c>
      <c r="D42" s="52">
        <f t="shared" si="4"/>
        <v>0</v>
      </c>
      <c r="E42" s="53">
        <v>0</v>
      </c>
      <c r="F42" s="53">
        <v>0</v>
      </c>
      <c r="G42" s="54">
        <v>0</v>
      </c>
      <c r="H42" s="52">
        <f t="shared" si="5"/>
        <v>1.8065439999999999</v>
      </c>
      <c r="I42" s="53">
        <v>1.8065439999999999</v>
      </c>
      <c r="J42" s="53">
        <v>0</v>
      </c>
      <c r="K42" s="54">
        <v>0</v>
      </c>
      <c r="L42" s="52">
        <f t="shared" si="6"/>
        <v>0</v>
      </c>
      <c r="M42" s="53">
        <v>0</v>
      </c>
      <c r="N42" s="53">
        <v>0</v>
      </c>
      <c r="O42" s="54">
        <v>0</v>
      </c>
      <c r="P42" s="52">
        <f t="shared" si="7"/>
        <v>3.4262280000000001</v>
      </c>
      <c r="Q42" s="53">
        <v>3.4262280000000001</v>
      </c>
      <c r="R42" s="53">
        <v>0</v>
      </c>
      <c r="S42" s="54">
        <v>0</v>
      </c>
      <c r="T42" s="52">
        <f t="shared" si="8"/>
        <v>0</v>
      </c>
      <c r="U42" s="53">
        <v>0</v>
      </c>
      <c r="V42" s="53">
        <v>0</v>
      </c>
      <c r="W42" s="54">
        <v>0</v>
      </c>
      <c r="X42" s="52">
        <f t="shared" si="9"/>
        <v>0</v>
      </c>
      <c r="Y42" s="53">
        <v>0</v>
      </c>
      <c r="Z42" s="53">
        <v>0</v>
      </c>
      <c r="AA42" s="54">
        <v>0</v>
      </c>
      <c r="AB42" s="52">
        <f t="shared" si="10"/>
        <v>0</v>
      </c>
      <c r="AC42" s="53">
        <v>0</v>
      </c>
      <c r="AD42" s="53">
        <v>0</v>
      </c>
      <c r="AE42" s="54">
        <v>0</v>
      </c>
      <c r="AF42" s="52">
        <f t="shared" si="11"/>
        <v>0</v>
      </c>
      <c r="AG42" s="53">
        <v>0</v>
      </c>
      <c r="AH42" s="53">
        <v>0</v>
      </c>
      <c r="AI42" s="54">
        <v>0</v>
      </c>
      <c r="AJ42" s="55">
        <f t="shared" si="0"/>
        <v>5.2327719999999998</v>
      </c>
      <c r="AK42" s="56">
        <f t="shared" si="1"/>
        <v>5.2327719999999998</v>
      </c>
      <c r="AL42" s="55">
        <f t="shared" si="2"/>
        <v>0</v>
      </c>
      <c r="AM42" s="57">
        <f t="shared" si="3"/>
        <v>0</v>
      </c>
    </row>
    <row r="43" spans="2:39" x14ac:dyDescent="0.2">
      <c r="B43" s="58">
        <v>6</v>
      </c>
      <c r="C43" s="43" t="s">
        <v>611</v>
      </c>
      <c r="D43" s="44">
        <f t="shared" si="4"/>
        <v>0.15</v>
      </c>
      <c r="E43" s="45">
        <v>0.15</v>
      </c>
      <c r="F43" s="45">
        <v>0</v>
      </c>
      <c r="G43" s="46">
        <v>0</v>
      </c>
      <c r="H43" s="44">
        <f t="shared" si="5"/>
        <v>135.48091264000001</v>
      </c>
      <c r="I43" s="45">
        <v>121.31221264000001</v>
      </c>
      <c r="J43" s="45">
        <v>14.168699999999999</v>
      </c>
      <c r="K43" s="46">
        <v>0</v>
      </c>
      <c r="L43" s="44">
        <f t="shared" si="6"/>
        <v>88.899691689999983</v>
      </c>
      <c r="M43" s="45">
        <v>72.413348689999992</v>
      </c>
      <c r="N43" s="45">
        <v>3.7192129999999999</v>
      </c>
      <c r="O43" s="46">
        <v>12.76713</v>
      </c>
      <c r="P43" s="44">
        <f t="shared" si="7"/>
        <v>3.3</v>
      </c>
      <c r="Q43" s="45">
        <v>3.3</v>
      </c>
      <c r="R43" s="45">
        <v>0</v>
      </c>
      <c r="S43" s="46">
        <v>0</v>
      </c>
      <c r="T43" s="44">
        <f t="shared" si="8"/>
        <v>0</v>
      </c>
      <c r="U43" s="45">
        <v>0</v>
      </c>
      <c r="V43" s="45">
        <v>0</v>
      </c>
      <c r="W43" s="46">
        <v>0</v>
      </c>
      <c r="X43" s="44">
        <f t="shared" si="9"/>
        <v>30.791162670000002</v>
      </c>
      <c r="Y43" s="45">
        <v>30.791162670000002</v>
      </c>
      <c r="Z43" s="45">
        <v>0</v>
      </c>
      <c r="AA43" s="46">
        <v>0</v>
      </c>
      <c r="AB43" s="44">
        <f t="shared" si="10"/>
        <v>3.8921350000000001</v>
      </c>
      <c r="AC43" s="45">
        <v>3.8921350000000001</v>
      </c>
      <c r="AD43" s="45">
        <v>0</v>
      </c>
      <c r="AE43" s="46">
        <v>0</v>
      </c>
      <c r="AF43" s="44">
        <f t="shared" si="11"/>
        <v>357.72831597999999</v>
      </c>
      <c r="AG43" s="45">
        <v>357.72831597999999</v>
      </c>
      <c r="AH43" s="45">
        <v>0</v>
      </c>
      <c r="AI43" s="46">
        <v>0</v>
      </c>
      <c r="AJ43" s="59">
        <f t="shared" si="0"/>
        <v>620.24221797999996</v>
      </c>
      <c r="AK43" s="60">
        <f t="shared" si="1"/>
        <v>589.5871749800001</v>
      </c>
      <c r="AL43" s="59">
        <f t="shared" si="2"/>
        <v>17.887912999999998</v>
      </c>
      <c r="AM43" s="61">
        <f t="shared" si="3"/>
        <v>12.76713</v>
      </c>
    </row>
    <row r="44" spans="2:39" x14ac:dyDescent="0.2">
      <c r="B44" s="50" t="s">
        <v>549</v>
      </c>
      <c r="C44" s="51" t="s">
        <v>612</v>
      </c>
      <c r="D44" s="52">
        <f t="shared" si="4"/>
        <v>0.15</v>
      </c>
      <c r="E44" s="53">
        <v>0.15</v>
      </c>
      <c r="F44" s="53">
        <v>0</v>
      </c>
      <c r="G44" s="54">
        <v>0</v>
      </c>
      <c r="H44" s="52">
        <f t="shared" si="5"/>
        <v>57.976883000000001</v>
      </c>
      <c r="I44" s="53">
        <v>52.466833000000001</v>
      </c>
      <c r="J44" s="53">
        <v>5.5100499999999997</v>
      </c>
      <c r="K44" s="54">
        <v>0</v>
      </c>
      <c r="L44" s="52">
        <f t="shared" si="6"/>
        <v>37.244830970000002</v>
      </c>
      <c r="M44" s="53">
        <v>31.062451969999998</v>
      </c>
      <c r="N44" s="53">
        <v>1.3947050000000001</v>
      </c>
      <c r="O44" s="54">
        <v>4.787674</v>
      </c>
      <c r="P44" s="52">
        <f t="shared" si="7"/>
        <v>0.15</v>
      </c>
      <c r="Q44" s="53">
        <v>0.15</v>
      </c>
      <c r="R44" s="53">
        <v>0</v>
      </c>
      <c r="S44" s="54">
        <v>0</v>
      </c>
      <c r="T44" s="52">
        <f t="shared" si="8"/>
        <v>0</v>
      </c>
      <c r="U44" s="53">
        <v>0</v>
      </c>
      <c r="V44" s="53">
        <v>0</v>
      </c>
      <c r="W44" s="54">
        <v>0</v>
      </c>
      <c r="X44" s="52">
        <f t="shared" si="9"/>
        <v>6.8937400000000002</v>
      </c>
      <c r="Y44" s="53">
        <v>6.8937400000000002</v>
      </c>
      <c r="Z44" s="53">
        <v>0</v>
      </c>
      <c r="AA44" s="54">
        <v>0</v>
      </c>
      <c r="AB44" s="52">
        <f t="shared" si="10"/>
        <v>3.6613470000000001</v>
      </c>
      <c r="AC44" s="53">
        <v>3.6613470000000001</v>
      </c>
      <c r="AD44" s="53">
        <v>0</v>
      </c>
      <c r="AE44" s="54">
        <v>0</v>
      </c>
      <c r="AF44" s="52">
        <f t="shared" si="11"/>
        <v>81.642769000000001</v>
      </c>
      <c r="AG44" s="53">
        <v>81.642769000000001</v>
      </c>
      <c r="AH44" s="53">
        <v>0</v>
      </c>
      <c r="AI44" s="54">
        <v>0</v>
      </c>
      <c r="AJ44" s="55">
        <f t="shared" ref="AJ44:AJ60" si="12">+D44+X44+T44+P44+H44+AF44+L44+AB44</f>
        <v>187.71956997000004</v>
      </c>
      <c r="AK44" s="56">
        <f t="shared" ref="AK44:AK60" si="13">+E44+Y44+U44+Q44+I44+AG44+M44+AC44</f>
        <v>176.02714096999998</v>
      </c>
      <c r="AL44" s="55">
        <f t="shared" ref="AL44:AL60" si="14">+F44+Z44+V44+R44+J44+AH44+N44+AD44</f>
        <v>6.9047549999999998</v>
      </c>
      <c r="AM44" s="57">
        <f t="shared" ref="AM44:AM60" si="15">+G44+AA44+W44+S44+K44+AI44+O44+AE44</f>
        <v>4.787674</v>
      </c>
    </row>
    <row r="45" spans="2:39" x14ac:dyDescent="0.2">
      <c r="B45" s="50" t="s">
        <v>551</v>
      </c>
      <c r="C45" s="51" t="s">
        <v>613</v>
      </c>
      <c r="D45" s="52">
        <f t="shared" si="4"/>
        <v>0</v>
      </c>
      <c r="E45" s="53">
        <v>0</v>
      </c>
      <c r="F45" s="53">
        <v>0</v>
      </c>
      <c r="G45" s="54">
        <v>0</v>
      </c>
      <c r="H45" s="52">
        <f t="shared" si="5"/>
        <v>38.249468520000001</v>
      </c>
      <c r="I45" s="53">
        <v>32.739418520000001</v>
      </c>
      <c r="J45" s="53">
        <v>5.5100499999999997</v>
      </c>
      <c r="K45" s="54">
        <v>0</v>
      </c>
      <c r="L45" s="52">
        <f t="shared" si="6"/>
        <v>25.505002999999999</v>
      </c>
      <c r="M45" s="53">
        <v>19.322624000000001</v>
      </c>
      <c r="N45" s="53">
        <v>1.3947050000000001</v>
      </c>
      <c r="O45" s="54">
        <v>4.787674</v>
      </c>
      <c r="P45" s="52">
        <f t="shared" si="7"/>
        <v>0.3</v>
      </c>
      <c r="Q45" s="53">
        <v>0.3</v>
      </c>
      <c r="R45" s="53">
        <v>0</v>
      </c>
      <c r="S45" s="54">
        <v>0</v>
      </c>
      <c r="T45" s="52">
        <f t="shared" si="8"/>
        <v>0</v>
      </c>
      <c r="U45" s="53">
        <v>0</v>
      </c>
      <c r="V45" s="53">
        <v>0</v>
      </c>
      <c r="W45" s="54">
        <v>0</v>
      </c>
      <c r="X45" s="52">
        <f t="shared" si="9"/>
        <v>23.897422670000001</v>
      </c>
      <c r="Y45" s="53">
        <v>23.897422670000001</v>
      </c>
      <c r="Z45" s="53">
        <v>0</v>
      </c>
      <c r="AA45" s="54">
        <v>0</v>
      </c>
      <c r="AB45" s="52">
        <f t="shared" si="10"/>
        <v>0</v>
      </c>
      <c r="AC45" s="53">
        <v>0</v>
      </c>
      <c r="AD45" s="53">
        <v>0</v>
      </c>
      <c r="AE45" s="54">
        <v>0</v>
      </c>
      <c r="AF45" s="52">
        <f t="shared" si="11"/>
        <v>27.649547350000002</v>
      </c>
      <c r="AG45" s="53">
        <v>27.649547350000002</v>
      </c>
      <c r="AH45" s="53">
        <v>0</v>
      </c>
      <c r="AI45" s="54">
        <v>0</v>
      </c>
      <c r="AJ45" s="55">
        <f t="shared" si="12"/>
        <v>115.60144154000001</v>
      </c>
      <c r="AK45" s="56">
        <f t="shared" si="13"/>
        <v>103.90901254000001</v>
      </c>
      <c r="AL45" s="55">
        <f t="shared" si="14"/>
        <v>6.9047549999999998</v>
      </c>
      <c r="AM45" s="57">
        <f t="shared" si="15"/>
        <v>4.787674</v>
      </c>
    </row>
    <row r="46" spans="2:39" x14ac:dyDescent="0.2">
      <c r="B46" s="50" t="s">
        <v>553</v>
      </c>
      <c r="C46" s="51" t="s">
        <v>592</v>
      </c>
      <c r="D46" s="52">
        <f t="shared" si="4"/>
        <v>0</v>
      </c>
      <c r="E46" s="53">
        <v>0</v>
      </c>
      <c r="F46" s="53">
        <v>0</v>
      </c>
      <c r="G46" s="54">
        <v>0</v>
      </c>
      <c r="H46" s="52">
        <f t="shared" si="5"/>
        <v>2.1110411400000002</v>
      </c>
      <c r="I46" s="53">
        <v>2.1110411400000002</v>
      </c>
      <c r="J46" s="53">
        <v>0</v>
      </c>
      <c r="K46" s="54">
        <v>0</v>
      </c>
      <c r="L46" s="52">
        <f t="shared" si="6"/>
        <v>23.418799</v>
      </c>
      <c r="M46" s="53">
        <v>19.297214</v>
      </c>
      <c r="N46" s="53">
        <v>0.92980300000000005</v>
      </c>
      <c r="O46" s="54">
        <v>3.1917819999999999</v>
      </c>
      <c r="P46" s="52">
        <f t="shared" si="7"/>
        <v>2.85</v>
      </c>
      <c r="Q46" s="53">
        <v>2.85</v>
      </c>
      <c r="R46" s="53">
        <v>0</v>
      </c>
      <c r="S46" s="54">
        <v>0</v>
      </c>
      <c r="T46" s="52">
        <f t="shared" si="8"/>
        <v>0</v>
      </c>
      <c r="U46" s="53">
        <v>0</v>
      </c>
      <c r="V46" s="53">
        <v>0</v>
      </c>
      <c r="W46" s="54">
        <v>0</v>
      </c>
      <c r="X46" s="52">
        <f t="shared" si="9"/>
        <v>0</v>
      </c>
      <c r="Y46" s="53">
        <v>0</v>
      </c>
      <c r="Z46" s="53">
        <v>0</v>
      </c>
      <c r="AA46" s="54">
        <v>0</v>
      </c>
      <c r="AB46" s="52">
        <f t="shared" si="10"/>
        <v>0</v>
      </c>
      <c r="AC46" s="53">
        <v>0</v>
      </c>
      <c r="AD46" s="53">
        <v>0</v>
      </c>
      <c r="AE46" s="54">
        <v>0</v>
      </c>
      <c r="AF46" s="52">
        <f t="shared" si="11"/>
        <v>1.7635013599999998</v>
      </c>
      <c r="AG46" s="53">
        <v>1.7635013599999998</v>
      </c>
      <c r="AH46" s="53">
        <v>0</v>
      </c>
      <c r="AI46" s="54">
        <v>0</v>
      </c>
      <c r="AJ46" s="55">
        <f t="shared" si="12"/>
        <v>30.143341499999998</v>
      </c>
      <c r="AK46" s="56">
        <f t="shared" si="13"/>
        <v>26.021756500000002</v>
      </c>
      <c r="AL46" s="55">
        <f t="shared" si="14"/>
        <v>0.92980300000000005</v>
      </c>
      <c r="AM46" s="57">
        <f t="shared" si="15"/>
        <v>3.1917819999999999</v>
      </c>
    </row>
    <row r="47" spans="2:39" x14ac:dyDescent="0.2">
      <c r="B47" s="50" t="s">
        <v>554</v>
      </c>
      <c r="C47" s="51" t="s">
        <v>593</v>
      </c>
      <c r="D47" s="52">
        <f t="shared" si="4"/>
        <v>0</v>
      </c>
      <c r="E47" s="53">
        <v>0</v>
      </c>
      <c r="F47" s="53">
        <v>0</v>
      </c>
      <c r="G47" s="54">
        <v>0</v>
      </c>
      <c r="H47" s="52">
        <f t="shared" si="5"/>
        <v>37.143519980000008</v>
      </c>
      <c r="I47" s="53">
        <v>33.994919980000006</v>
      </c>
      <c r="J47" s="53">
        <v>3.1486000000000001</v>
      </c>
      <c r="K47" s="54">
        <v>0</v>
      </c>
      <c r="L47" s="52">
        <f t="shared" si="6"/>
        <v>2.7310587200000001</v>
      </c>
      <c r="M47" s="53">
        <v>2.7310587200000001</v>
      </c>
      <c r="N47" s="53">
        <v>0</v>
      </c>
      <c r="O47" s="54">
        <v>0</v>
      </c>
      <c r="P47" s="52">
        <f t="shared" si="7"/>
        <v>0</v>
      </c>
      <c r="Q47" s="53">
        <v>0</v>
      </c>
      <c r="R47" s="53">
        <v>0</v>
      </c>
      <c r="S47" s="54">
        <v>0</v>
      </c>
      <c r="T47" s="52">
        <f t="shared" si="8"/>
        <v>0</v>
      </c>
      <c r="U47" s="53">
        <v>0</v>
      </c>
      <c r="V47" s="53">
        <v>0</v>
      </c>
      <c r="W47" s="54">
        <v>0</v>
      </c>
      <c r="X47" s="52">
        <f t="shared" si="9"/>
        <v>0</v>
      </c>
      <c r="Y47" s="53">
        <v>0</v>
      </c>
      <c r="Z47" s="53">
        <v>0</v>
      </c>
      <c r="AA47" s="54">
        <v>0</v>
      </c>
      <c r="AB47" s="52">
        <f t="shared" si="10"/>
        <v>0.23078799999999999</v>
      </c>
      <c r="AC47" s="53">
        <v>0.23078799999999999</v>
      </c>
      <c r="AD47" s="53">
        <v>0</v>
      </c>
      <c r="AE47" s="54">
        <v>0</v>
      </c>
      <c r="AF47" s="52">
        <f t="shared" si="11"/>
        <v>246.67249826999998</v>
      </c>
      <c r="AG47" s="53">
        <v>246.67249826999998</v>
      </c>
      <c r="AH47" s="53">
        <v>0</v>
      </c>
      <c r="AI47" s="54">
        <v>0</v>
      </c>
      <c r="AJ47" s="55">
        <f t="shared" si="12"/>
        <v>286.77786497</v>
      </c>
      <c r="AK47" s="56">
        <f t="shared" si="13"/>
        <v>283.62926497000001</v>
      </c>
      <c r="AL47" s="55">
        <f t="shared" si="14"/>
        <v>3.1486000000000001</v>
      </c>
      <c r="AM47" s="57">
        <f t="shared" si="15"/>
        <v>0</v>
      </c>
    </row>
    <row r="48" spans="2:39" x14ac:dyDescent="0.2">
      <c r="B48" s="58">
        <v>7</v>
      </c>
      <c r="C48" s="43" t="s">
        <v>614</v>
      </c>
      <c r="D48" s="44">
        <f t="shared" si="4"/>
        <v>0</v>
      </c>
      <c r="E48" s="45">
        <v>0</v>
      </c>
      <c r="F48" s="45">
        <v>0</v>
      </c>
      <c r="G48" s="46">
        <v>0</v>
      </c>
      <c r="H48" s="44">
        <f t="shared" si="5"/>
        <v>16.173635280000003</v>
      </c>
      <c r="I48" s="45">
        <v>10.197203280000002</v>
      </c>
      <c r="J48" s="45">
        <v>0</v>
      </c>
      <c r="K48" s="46">
        <v>5.976432</v>
      </c>
      <c r="L48" s="44">
        <f t="shared" si="6"/>
        <v>0</v>
      </c>
      <c r="M48" s="45">
        <v>0</v>
      </c>
      <c r="N48" s="45">
        <v>0</v>
      </c>
      <c r="O48" s="46">
        <v>0</v>
      </c>
      <c r="P48" s="44">
        <f t="shared" si="7"/>
        <v>0</v>
      </c>
      <c r="Q48" s="45">
        <v>0</v>
      </c>
      <c r="R48" s="45">
        <v>0</v>
      </c>
      <c r="S48" s="46">
        <v>0</v>
      </c>
      <c r="T48" s="44">
        <f t="shared" si="8"/>
        <v>0</v>
      </c>
      <c r="U48" s="45">
        <v>0</v>
      </c>
      <c r="V48" s="45">
        <v>0</v>
      </c>
      <c r="W48" s="46">
        <v>0</v>
      </c>
      <c r="X48" s="44">
        <f t="shared" si="9"/>
        <v>0</v>
      </c>
      <c r="Y48" s="45">
        <v>0</v>
      </c>
      <c r="Z48" s="45">
        <v>0</v>
      </c>
      <c r="AA48" s="46">
        <v>0</v>
      </c>
      <c r="AB48" s="44">
        <f t="shared" si="10"/>
        <v>0</v>
      </c>
      <c r="AC48" s="45">
        <v>0</v>
      </c>
      <c r="AD48" s="45">
        <v>0</v>
      </c>
      <c r="AE48" s="46">
        <v>0</v>
      </c>
      <c r="AF48" s="44">
        <f t="shared" si="11"/>
        <v>3.2</v>
      </c>
      <c r="AG48" s="45">
        <v>3.2</v>
      </c>
      <c r="AH48" s="45">
        <v>0</v>
      </c>
      <c r="AI48" s="46">
        <v>0</v>
      </c>
      <c r="AJ48" s="59">
        <f t="shared" si="12"/>
        <v>19.373635280000002</v>
      </c>
      <c r="AK48" s="60">
        <f t="shared" si="13"/>
        <v>13.397203280000003</v>
      </c>
      <c r="AL48" s="59">
        <f t="shared" si="14"/>
        <v>0</v>
      </c>
      <c r="AM48" s="61">
        <f t="shared" si="15"/>
        <v>5.976432</v>
      </c>
    </row>
    <row r="49" spans="2:39" x14ac:dyDescent="0.2">
      <c r="B49" s="50" t="s">
        <v>556</v>
      </c>
      <c r="C49" s="51" t="s">
        <v>615</v>
      </c>
      <c r="D49" s="52">
        <f t="shared" si="4"/>
        <v>0</v>
      </c>
      <c r="E49" s="53">
        <v>0</v>
      </c>
      <c r="F49" s="53">
        <v>0</v>
      </c>
      <c r="G49" s="54">
        <v>0</v>
      </c>
      <c r="H49" s="52">
        <f t="shared" si="5"/>
        <v>5.976432</v>
      </c>
      <c r="I49" s="53">
        <v>0</v>
      </c>
      <c r="J49" s="53">
        <v>0</v>
      </c>
      <c r="K49" s="54">
        <v>5.976432</v>
      </c>
      <c r="L49" s="52">
        <f t="shared" si="6"/>
        <v>0</v>
      </c>
      <c r="M49" s="53">
        <v>0</v>
      </c>
      <c r="N49" s="53">
        <v>0</v>
      </c>
      <c r="O49" s="54">
        <v>0</v>
      </c>
      <c r="P49" s="52">
        <f t="shared" si="7"/>
        <v>0</v>
      </c>
      <c r="Q49" s="53">
        <v>0</v>
      </c>
      <c r="R49" s="53">
        <v>0</v>
      </c>
      <c r="S49" s="54">
        <v>0</v>
      </c>
      <c r="T49" s="52">
        <f t="shared" si="8"/>
        <v>0</v>
      </c>
      <c r="U49" s="53">
        <v>0</v>
      </c>
      <c r="V49" s="53">
        <v>0</v>
      </c>
      <c r="W49" s="54">
        <v>0</v>
      </c>
      <c r="X49" s="52">
        <f t="shared" si="9"/>
        <v>0</v>
      </c>
      <c r="Y49" s="53">
        <v>0</v>
      </c>
      <c r="Z49" s="53">
        <v>0</v>
      </c>
      <c r="AA49" s="54">
        <v>0</v>
      </c>
      <c r="AB49" s="52">
        <f t="shared" si="10"/>
        <v>0</v>
      </c>
      <c r="AC49" s="53">
        <v>0</v>
      </c>
      <c r="AD49" s="53">
        <v>0</v>
      </c>
      <c r="AE49" s="54">
        <v>0</v>
      </c>
      <c r="AF49" s="52">
        <f t="shared" si="11"/>
        <v>0</v>
      </c>
      <c r="AG49" s="53">
        <v>0</v>
      </c>
      <c r="AH49" s="53">
        <v>0</v>
      </c>
      <c r="AI49" s="54">
        <v>0</v>
      </c>
      <c r="AJ49" s="55">
        <f t="shared" si="12"/>
        <v>5.976432</v>
      </c>
      <c r="AK49" s="56">
        <f t="shared" si="13"/>
        <v>0</v>
      </c>
      <c r="AL49" s="55">
        <f t="shared" si="14"/>
        <v>0</v>
      </c>
      <c r="AM49" s="57">
        <f t="shared" si="15"/>
        <v>5.976432</v>
      </c>
    </row>
    <row r="50" spans="2:39" x14ac:dyDescent="0.2">
      <c r="B50" s="50" t="s">
        <v>557</v>
      </c>
      <c r="C50" s="51" t="s">
        <v>616</v>
      </c>
      <c r="D50" s="52">
        <f t="shared" si="4"/>
        <v>0</v>
      </c>
      <c r="E50" s="53">
        <v>0</v>
      </c>
      <c r="F50" s="53">
        <v>0</v>
      </c>
      <c r="G50" s="54">
        <v>0</v>
      </c>
      <c r="H50" s="52">
        <f t="shared" si="5"/>
        <v>4.1000000000000003E-3</v>
      </c>
      <c r="I50" s="53">
        <v>4.1000000000000003E-3</v>
      </c>
      <c r="J50" s="53">
        <v>0</v>
      </c>
      <c r="K50" s="54">
        <v>0</v>
      </c>
      <c r="L50" s="52">
        <f t="shared" si="6"/>
        <v>0</v>
      </c>
      <c r="M50" s="53">
        <v>0</v>
      </c>
      <c r="N50" s="53">
        <v>0</v>
      </c>
      <c r="O50" s="54">
        <v>0</v>
      </c>
      <c r="P50" s="52">
        <f t="shared" si="7"/>
        <v>0</v>
      </c>
      <c r="Q50" s="53">
        <v>0</v>
      </c>
      <c r="R50" s="53">
        <v>0</v>
      </c>
      <c r="S50" s="54">
        <v>0</v>
      </c>
      <c r="T50" s="52">
        <f t="shared" si="8"/>
        <v>0</v>
      </c>
      <c r="U50" s="53">
        <v>0</v>
      </c>
      <c r="V50" s="53">
        <v>0</v>
      </c>
      <c r="W50" s="54">
        <v>0</v>
      </c>
      <c r="X50" s="52">
        <f t="shared" si="9"/>
        <v>0</v>
      </c>
      <c r="Y50" s="53">
        <v>0</v>
      </c>
      <c r="Z50" s="53">
        <v>0</v>
      </c>
      <c r="AA50" s="54">
        <v>0</v>
      </c>
      <c r="AB50" s="52">
        <f t="shared" si="10"/>
        <v>0</v>
      </c>
      <c r="AC50" s="53">
        <v>0</v>
      </c>
      <c r="AD50" s="53">
        <v>0</v>
      </c>
      <c r="AE50" s="54">
        <v>0</v>
      </c>
      <c r="AF50" s="52">
        <f t="shared" si="11"/>
        <v>0</v>
      </c>
      <c r="AG50" s="53">
        <v>0</v>
      </c>
      <c r="AH50" s="53">
        <v>0</v>
      </c>
      <c r="AI50" s="54">
        <v>0</v>
      </c>
      <c r="AJ50" s="55">
        <f t="shared" si="12"/>
        <v>4.1000000000000003E-3</v>
      </c>
      <c r="AK50" s="56">
        <f t="shared" si="13"/>
        <v>4.1000000000000003E-3</v>
      </c>
      <c r="AL50" s="55">
        <f t="shared" si="14"/>
        <v>0</v>
      </c>
      <c r="AM50" s="57">
        <f t="shared" si="15"/>
        <v>0</v>
      </c>
    </row>
    <row r="51" spans="2:39" x14ac:dyDescent="0.2">
      <c r="B51" s="50" t="s">
        <v>559</v>
      </c>
      <c r="C51" s="51" t="s">
        <v>592</v>
      </c>
      <c r="D51" s="52">
        <f t="shared" si="4"/>
        <v>0</v>
      </c>
      <c r="E51" s="53">
        <v>0</v>
      </c>
      <c r="F51" s="53">
        <v>0</v>
      </c>
      <c r="G51" s="54">
        <v>0</v>
      </c>
      <c r="H51" s="52">
        <f t="shared" si="5"/>
        <v>7.7291032800000004</v>
      </c>
      <c r="I51" s="53">
        <v>7.7291032800000004</v>
      </c>
      <c r="J51" s="53">
        <v>0</v>
      </c>
      <c r="K51" s="54">
        <v>0</v>
      </c>
      <c r="L51" s="52">
        <f t="shared" si="6"/>
        <v>0</v>
      </c>
      <c r="M51" s="53">
        <v>0</v>
      </c>
      <c r="N51" s="53">
        <v>0</v>
      </c>
      <c r="O51" s="54">
        <v>0</v>
      </c>
      <c r="P51" s="52">
        <f t="shared" si="7"/>
        <v>0</v>
      </c>
      <c r="Q51" s="53">
        <v>0</v>
      </c>
      <c r="R51" s="53">
        <v>0</v>
      </c>
      <c r="S51" s="54">
        <v>0</v>
      </c>
      <c r="T51" s="52">
        <f t="shared" si="8"/>
        <v>0</v>
      </c>
      <c r="U51" s="53">
        <v>0</v>
      </c>
      <c r="V51" s="53">
        <v>0</v>
      </c>
      <c r="W51" s="54">
        <v>0</v>
      </c>
      <c r="X51" s="52">
        <f t="shared" si="9"/>
        <v>0</v>
      </c>
      <c r="Y51" s="53">
        <v>0</v>
      </c>
      <c r="Z51" s="53">
        <v>0</v>
      </c>
      <c r="AA51" s="54">
        <v>0</v>
      </c>
      <c r="AB51" s="52">
        <f t="shared" si="10"/>
        <v>0</v>
      </c>
      <c r="AC51" s="53">
        <v>0</v>
      </c>
      <c r="AD51" s="53">
        <v>0</v>
      </c>
      <c r="AE51" s="54">
        <v>0</v>
      </c>
      <c r="AF51" s="52">
        <f t="shared" si="11"/>
        <v>3.2</v>
      </c>
      <c r="AG51" s="53">
        <v>3.2</v>
      </c>
      <c r="AH51" s="53">
        <v>0</v>
      </c>
      <c r="AI51" s="54">
        <v>0</v>
      </c>
      <c r="AJ51" s="55">
        <f t="shared" si="12"/>
        <v>10.92910328</v>
      </c>
      <c r="AK51" s="56">
        <f t="shared" si="13"/>
        <v>10.92910328</v>
      </c>
      <c r="AL51" s="55">
        <f t="shared" si="14"/>
        <v>0</v>
      </c>
      <c r="AM51" s="57">
        <f t="shared" si="15"/>
        <v>0</v>
      </c>
    </row>
    <row r="52" spans="2:39" x14ac:dyDescent="0.2">
      <c r="B52" s="50" t="s">
        <v>560</v>
      </c>
      <c r="C52" s="51" t="s">
        <v>593</v>
      </c>
      <c r="D52" s="52">
        <f t="shared" si="4"/>
        <v>0</v>
      </c>
      <c r="E52" s="53">
        <v>0</v>
      </c>
      <c r="F52" s="53">
        <v>0</v>
      </c>
      <c r="G52" s="54">
        <v>0</v>
      </c>
      <c r="H52" s="52">
        <f t="shared" si="5"/>
        <v>2.464</v>
      </c>
      <c r="I52" s="53">
        <v>2.464</v>
      </c>
      <c r="J52" s="53">
        <v>0</v>
      </c>
      <c r="K52" s="54">
        <v>0</v>
      </c>
      <c r="L52" s="52">
        <f t="shared" si="6"/>
        <v>0</v>
      </c>
      <c r="M52" s="53">
        <v>0</v>
      </c>
      <c r="N52" s="53">
        <v>0</v>
      </c>
      <c r="O52" s="54">
        <v>0</v>
      </c>
      <c r="P52" s="52">
        <f t="shared" si="7"/>
        <v>0</v>
      </c>
      <c r="Q52" s="53">
        <v>0</v>
      </c>
      <c r="R52" s="53">
        <v>0</v>
      </c>
      <c r="S52" s="54">
        <v>0</v>
      </c>
      <c r="T52" s="52">
        <f t="shared" si="8"/>
        <v>0</v>
      </c>
      <c r="U52" s="53">
        <v>0</v>
      </c>
      <c r="V52" s="53">
        <v>0</v>
      </c>
      <c r="W52" s="54">
        <v>0</v>
      </c>
      <c r="X52" s="52">
        <f t="shared" si="9"/>
        <v>0</v>
      </c>
      <c r="Y52" s="53">
        <v>0</v>
      </c>
      <c r="Z52" s="53">
        <v>0</v>
      </c>
      <c r="AA52" s="54">
        <v>0</v>
      </c>
      <c r="AB52" s="52">
        <f t="shared" si="10"/>
        <v>0</v>
      </c>
      <c r="AC52" s="53">
        <v>0</v>
      </c>
      <c r="AD52" s="53">
        <v>0</v>
      </c>
      <c r="AE52" s="54">
        <v>0</v>
      </c>
      <c r="AF52" s="52">
        <f t="shared" si="11"/>
        <v>0</v>
      </c>
      <c r="AG52" s="53">
        <v>0</v>
      </c>
      <c r="AH52" s="53">
        <v>0</v>
      </c>
      <c r="AI52" s="54">
        <v>0</v>
      </c>
      <c r="AJ52" s="55">
        <f t="shared" si="12"/>
        <v>2.464</v>
      </c>
      <c r="AK52" s="56">
        <f t="shared" si="13"/>
        <v>2.464</v>
      </c>
      <c r="AL52" s="55">
        <f t="shared" si="14"/>
        <v>0</v>
      </c>
      <c r="AM52" s="57">
        <f t="shared" si="15"/>
        <v>0</v>
      </c>
    </row>
    <row r="53" spans="2:39" x14ac:dyDescent="0.2">
      <c r="B53" s="58">
        <v>8</v>
      </c>
      <c r="C53" s="43" t="s">
        <v>617</v>
      </c>
      <c r="D53" s="44">
        <f t="shared" si="4"/>
        <v>0</v>
      </c>
      <c r="E53" s="45">
        <v>0</v>
      </c>
      <c r="F53" s="45">
        <v>0</v>
      </c>
      <c r="G53" s="46">
        <v>0</v>
      </c>
      <c r="H53" s="44">
        <f t="shared" si="5"/>
        <v>171.66517262000002</v>
      </c>
      <c r="I53" s="45">
        <v>126.87082538</v>
      </c>
      <c r="J53" s="45">
        <v>1.5743</v>
      </c>
      <c r="K53" s="46">
        <v>43.22004724</v>
      </c>
      <c r="L53" s="44">
        <f t="shared" si="6"/>
        <v>8.5016680000000004</v>
      </c>
      <c r="M53" s="45">
        <v>6.4408750000000001</v>
      </c>
      <c r="N53" s="45">
        <v>0.46490199999999998</v>
      </c>
      <c r="O53" s="46">
        <v>1.5958909999999999</v>
      </c>
      <c r="P53" s="44">
        <f t="shared" si="7"/>
        <v>22.541250000000002</v>
      </c>
      <c r="Q53" s="45">
        <v>22.541250000000002</v>
      </c>
      <c r="R53" s="45">
        <v>0</v>
      </c>
      <c r="S53" s="46">
        <v>0</v>
      </c>
      <c r="T53" s="44">
        <f t="shared" si="8"/>
        <v>0</v>
      </c>
      <c r="U53" s="45">
        <v>0</v>
      </c>
      <c r="V53" s="45">
        <v>0</v>
      </c>
      <c r="W53" s="46">
        <v>0</v>
      </c>
      <c r="X53" s="44">
        <f t="shared" si="9"/>
        <v>15.854633439999999</v>
      </c>
      <c r="Y53" s="45">
        <v>15.854633439999999</v>
      </c>
      <c r="Z53" s="45">
        <v>0</v>
      </c>
      <c r="AA53" s="46">
        <v>0</v>
      </c>
      <c r="AB53" s="44">
        <f t="shared" si="10"/>
        <v>0</v>
      </c>
      <c r="AC53" s="45">
        <v>0</v>
      </c>
      <c r="AD53" s="45">
        <v>0</v>
      </c>
      <c r="AE53" s="46">
        <v>0</v>
      </c>
      <c r="AF53" s="44">
        <f t="shared" si="11"/>
        <v>24.31248416</v>
      </c>
      <c r="AG53" s="45">
        <v>23.735514160000001</v>
      </c>
      <c r="AH53" s="45">
        <v>0</v>
      </c>
      <c r="AI53" s="46">
        <v>0.57696999999999998</v>
      </c>
      <c r="AJ53" s="59">
        <f t="shared" si="12"/>
        <v>242.87520822000002</v>
      </c>
      <c r="AK53" s="60">
        <f t="shared" si="13"/>
        <v>195.44309798</v>
      </c>
      <c r="AL53" s="59">
        <f t="shared" si="14"/>
        <v>2.039202</v>
      </c>
      <c r="AM53" s="61">
        <f t="shared" si="15"/>
        <v>45.392908240000004</v>
      </c>
    </row>
    <row r="54" spans="2:39" x14ac:dyDescent="0.2">
      <c r="B54" s="50" t="s">
        <v>571</v>
      </c>
      <c r="C54" s="51" t="s">
        <v>618</v>
      </c>
      <c r="D54" s="52">
        <f t="shared" si="4"/>
        <v>0</v>
      </c>
      <c r="E54" s="53">
        <v>0</v>
      </c>
      <c r="F54" s="53">
        <v>0</v>
      </c>
      <c r="G54" s="54">
        <v>0</v>
      </c>
      <c r="H54" s="52">
        <f t="shared" si="5"/>
        <v>170.51123261999999</v>
      </c>
      <c r="I54" s="53">
        <v>125.71688537999999</v>
      </c>
      <c r="J54" s="53">
        <v>1.5743</v>
      </c>
      <c r="K54" s="54">
        <v>43.22004724</v>
      </c>
      <c r="L54" s="52">
        <f t="shared" si="6"/>
        <v>8.5016680000000004</v>
      </c>
      <c r="M54" s="53">
        <v>6.4408750000000001</v>
      </c>
      <c r="N54" s="53">
        <v>0.46490199999999998</v>
      </c>
      <c r="O54" s="54">
        <v>1.5958909999999999</v>
      </c>
      <c r="P54" s="52">
        <f t="shared" si="7"/>
        <v>4.00725</v>
      </c>
      <c r="Q54" s="53">
        <v>4.00725</v>
      </c>
      <c r="R54" s="53">
        <v>0</v>
      </c>
      <c r="S54" s="54">
        <v>0</v>
      </c>
      <c r="T54" s="52">
        <f t="shared" si="8"/>
        <v>0</v>
      </c>
      <c r="U54" s="53">
        <v>0</v>
      </c>
      <c r="V54" s="53">
        <v>0</v>
      </c>
      <c r="W54" s="54">
        <v>0</v>
      </c>
      <c r="X54" s="52">
        <f t="shared" si="9"/>
        <v>2.0350480000000002</v>
      </c>
      <c r="Y54" s="53">
        <v>2.0350480000000002</v>
      </c>
      <c r="Z54" s="53">
        <v>0</v>
      </c>
      <c r="AA54" s="54">
        <v>0</v>
      </c>
      <c r="AB54" s="52">
        <f t="shared" si="10"/>
        <v>0</v>
      </c>
      <c r="AC54" s="53">
        <v>0</v>
      </c>
      <c r="AD54" s="53">
        <v>0</v>
      </c>
      <c r="AE54" s="54">
        <v>0</v>
      </c>
      <c r="AF54" s="52">
        <f t="shared" si="11"/>
        <v>21.012859559999999</v>
      </c>
      <c r="AG54" s="53">
        <v>20.43588956</v>
      </c>
      <c r="AH54" s="53">
        <v>0</v>
      </c>
      <c r="AI54" s="54">
        <v>0.57696999999999998</v>
      </c>
      <c r="AJ54" s="55">
        <f t="shared" si="12"/>
        <v>206.06805817999998</v>
      </c>
      <c r="AK54" s="56">
        <f t="shared" si="13"/>
        <v>158.63594793999999</v>
      </c>
      <c r="AL54" s="55">
        <f t="shared" si="14"/>
        <v>2.039202</v>
      </c>
      <c r="AM54" s="57">
        <f t="shared" si="15"/>
        <v>45.392908240000004</v>
      </c>
    </row>
    <row r="55" spans="2:39" x14ac:dyDescent="0.2">
      <c r="B55" s="50" t="s">
        <v>572</v>
      </c>
      <c r="C55" s="51" t="s">
        <v>619</v>
      </c>
      <c r="D55" s="52">
        <f t="shared" si="4"/>
        <v>0</v>
      </c>
      <c r="E55" s="53">
        <v>0</v>
      </c>
      <c r="F55" s="53">
        <v>0</v>
      </c>
      <c r="G55" s="54">
        <v>0</v>
      </c>
      <c r="H55" s="52">
        <f t="shared" si="5"/>
        <v>1.15394</v>
      </c>
      <c r="I55" s="53">
        <v>1.15394</v>
      </c>
      <c r="J55" s="53">
        <v>0</v>
      </c>
      <c r="K55" s="54">
        <v>0</v>
      </c>
      <c r="L55" s="52">
        <f t="shared" si="6"/>
        <v>0</v>
      </c>
      <c r="M55" s="53">
        <v>0</v>
      </c>
      <c r="N55" s="53">
        <v>0</v>
      </c>
      <c r="O55" s="54">
        <v>0</v>
      </c>
      <c r="P55" s="52">
        <f t="shared" si="7"/>
        <v>18.533999999999999</v>
      </c>
      <c r="Q55" s="53">
        <v>18.533999999999999</v>
      </c>
      <c r="R55" s="53">
        <v>0</v>
      </c>
      <c r="S55" s="54">
        <v>0</v>
      </c>
      <c r="T55" s="52">
        <f t="shared" si="8"/>
        <v>0</v>
      </c>
      <c r="U55" s="53">
        <v>0</v>
      </c>
      <c r="V55" s="53">
        <v>0</v>
      </c>
      <c r="W55" s="54">
        <v>0</v>
      </c>
      <c r="X55" s="52">
        <f t="shared" si="9"/>
        <v>13.819585439999999</v>
      </c>
      <c r="Y55" s="53">
        <v>13.819585439999999</v>
      </c>
      <c r="Z55" s="53">
        <v>0</v>
      </c>
      <c r="AA55" s="54">
        <v>0</v>
      </c>
      <c r="AB55" s="52">
        <f t="shared" si="10"/>
        <v>0</v>
      </c>
      <c r="AC55" s="53">
        <v>0</v>
      </c>
      <c r="AD55" s="53">
        <v>0</v>
      </c>
      <c r="AE55" s="54">
        <v>0</v>
      </c>
      <c r="AF55" s="52">
        <f t="shared" si="11"/>
        <v>3.2996246</v>
      </c>
      <c r="AG55" s="53">
        <v>3.2996246</v>
      </c>
      <c r="AH55" s="53">
        <v>0</v>
      </c>
      <c r="AI55" s="54">
        <v>0</v>
      </c>
      <c r="AJ55" s="55">
        <f t="shared" si="12"/>
        <v>36.807150039999996</v>
      </c>
      <c r="AK55" s="56">
        <f t="shared" si="13"/>
        <v>36.807150039999996</v>
      </c>
      <c r="AL55" s="55">
        <f t="shared" si="14"/>
        <v>0</v>
      </c>
      <c r="AM55" s="57">
        <f t="shared" si="15"/>
        <v>0</v>
      </c>
    </row>
    <row r="56" spans="2:39" x14ac:dyDescent="0.2">
      <c r="B56" s="58">
        <v>9</v>
      </c>
      <c r="C56" s="43" t="s">
        <v>620</v>
      </c>
      <c r="D56" s="44">
        <f t="shared" si="4"/>
        <v>146.24151348999999</v>
      </c>
      <c r="E56" s="45">
        <v>146.24151348999999</v>
      </c>
      <c r="F56" s="45">
        <v>0</v>
      </c>
      <c r="G56" s="46">
        <v>0</v>
      </c>
      <c r="H56" s="44">
        <f t="shared" si="5"/>
        <v>3997.1978360400003</v>
      </c>
      <c r="I56" s="45">
        <v>3710.60035604</v>
      </c>
      <c r="J56" s="45">
        <v>1.5743</v>
      </c>
      <c r="K56" s="46">
        <v>285.02318000000002</v>
      </c>
      <c r="L56" s="44">
        <f t="shared" si="6"/>
        <v>67.897273280000007</v>
      </c>
      <c r="M56" s="45">
        <v>65.424322279999998</v>
      </c>
      <c r="N56" s="45">
        <v>0.55788199999999999</v>
      </c>
      <c r="O56" s="46">
        <v>1.9150689999999999</v>
      </c>
      <c r="P56" s="44">
        <f t="shared" si="7"/>
        <v>86.744710339999983</v>
      </c>
      <c r="Q56" s="45">
        <v>86.744710339999983</v>
      </c>
      <c r="R56" s="45">
        <v>0</v>
      </c>
      <c r="S56" s="46">
        <v>0</v>
      </c>
      <c r="T56" s="44">
        <f t="shared" si="8"/>
        <v>58.3932711</v>
      </c>
      <c r="U56" s="45">
        <v>58.3932711</v>
      </c>
      <c r="V56" s="45">
        <v>0</v>
      </c>
      <c r="W56" s="46">
        <v>0</v>
      </c>
      <c r="X56" s="44">
        <f t="shared" si="9"/>
        <v>88.343047349999992</v>
      </c>
      <c r="Y56" s="45">
        <v>88.343047349999992</v>
      </c>
      <c r="Z56" s="45">
        <v>0</v>
      </c>
      <c r="AA56" s="46">
        <v>0</v>
      </c>
      <c r="AB56" s="44">
        <f t="shared" si="10"/>
        <v>87.450645499999993</v>
      </c>
      <c r="AC56" s="45">
        <v>87.450645499999993</v>
      </c>
      <c r="AD56" s="45">
        <v>0</v>
      </c>
      <c r="AE56" s="46">
        <v>0</v>
      </c>
      <c r="AF56" s="44">
        <f t="shared" si="11"/>
        <v>362.41860159999999</v>
      </c>
      <c r="AG56" s="45">
        <v>352.15805800999999</v>
      </c>
      <c r="AH56" s="45">
        <v>0</v>
      </c>
      <c r="AI56" s="46">
        <v>10.260543589999999</v>
      </c>
      <c r="AJ56" s="59">
        <f t="shared" si="12"/>
        <v>4894.6868987000007</v>
      </c>
      <c r="AK56" s="60">
        <f t="shared" si="13"/>
        <v>4595.3559241099993</v>
      </c>
      <c r="AL56" s="59">
        <f t="shared" si="14"/>
        <v>2.1321820000000002</v>
      </c>
      <c r="AM56" s="61">
        <f t="shared" si="15"/>
        <v>297.19879259000004</v>
      </c>
    </row>
    <row r="57" spans="2:39" x14ac:dyDescent="0.2">
      <c r="B57" s="50" t="s">
        <v>562</v>
      </c>
      <c r="C57" s="51" t="s">
        <v>621</v>
      </c>
      <c r="D57" s="52">
        <f t="shared" si="4"/>
        <v>116.57767618000001</v>
      </c>
      <c r="E57" s="53">
        <v>116.57767618000001</v>
      </c>
      <c r="F57" s="53">
        <v>0</v>
      </c>
      <c r="G57" s="54">
        <v>0</v>
      </c>
      <c r="H57" s="52">
        <f t="shared" si="5"/>
        <v>3521.55107623</v>
      </c>
      <c r="I57" s="53">
        <v>3519.9767762299998</v>
      </c>
      <c r="J57" s="53">
        <v>1.5743</v>
      </c>
      <c r="K57" s="54">
        <v>0</v>
      </c>
      <c r="L57" s="52">
        <f t="shared" si="6"/>
        <v>42.160469069999998</v>
      </c>
      <c r="M57" s="53">
        <v>42.160469069999998</v>
      </c>
      <c r="N57" s="53">
        <v>0</v>
      </c>
      <c r="O57" s="54">
        <v>0</v>
      </c>
      <c r="P57" s="52">
        <f t="shared" si="7"/>
        <v>9.5439000000000007</v>
      </c>
      <c r="Q57" s="53">
        <v>9.5439000000000007</v>
      </c>
      <c r="R57" s="53">
        <v>0</v>
      </c>
      <c r="S57" s="54">
        <v>0</v>
      </c>
      <c r="T57" s="52">
        <f t="shared" si="8"/>
        <v>0.39627109999999999</v>
      </c>
      <c r="U57" s="53">
        <v>0.39627109999999999</v>
      </c>
      <c r="V57" s="53">
        <v>0</v>
      </c>
      <c r="W57" s="54">
        <v>0</v>
      </c>
      <c r="X57" s="52">
        <f t="shared" si="9"/>
        <v>33.84247775</v>
      </c>
      <c r="Y57" s="53">
        <v>33.84247775</v>
      </c>
      <c r="Z57" s="53">
        <v>0</v>
      </c>
      <c r="AA57" s="54">
        <v>0</v>
      </c>
      <c r="AB57" s="52">
        <f t="shared" si="10"/>
        <v>30.218530000000001</v>
      </c>
      <c r="AC57" s="53">
        <v>30.218530000000001</v>
      </c>
      <c r="AD57" s="53">
        <v>0</v>
      </c>
      <c r="AE57" s="54">
        <v>0</v>
      </c>
      <c r="AF57" s="52">
        <f t="shared" si="11"/>
        <v>174.76824496000003</v>
      </c>
      <c r="AG57" s="53">
        <v>174.76824496000003</v>
      </c>
      <c r="AH57" s="53">
        <v>0</v>
      </c>
      <c r="AI57" s="54">
        <v>0</v>
      </c>
      <c r="AJ57" s="55">
        <f t="shared" si="12"/>
        <v>3929.0586452900006</v>
      </c>
      <c r="AK57" s="56">
        <f t="shared" si="13"/>
        <v>3927.4843452900004</v>
      </c>
      <c r="AL57" s="55">
        <f t="shared" si="14"/>
        <v>1.5743</v>
      </c>
      <c r="AM57" s="57">
        <f t="shared" si="15"/>
        <v>0</v>
      </c>
    </row>
    <row r="58" spans="2:39" x14ac:dyDescent="0.2">
      <c r="B58" s="50" t="s">
        <v>564</v>
      </c>
      <c r="C58" s="51" t="s">
        <v>620</v>
      </c>
      <c r="D58" s="52">
        <f t="shared" si="4"/>
        <v>18.637584</v>
      </c>
      <c r="E58" s="53">
        <v>18.637584</v>
      </c>
      <c r="F58" s="53">
        <v>0</v>
      </c>
      <c r="G58" s="54">
        <v>0</v>
      </c>
      <c r="H58" s="52">
        <f t="shared" si="5"/>
        <v>55.499284730000007</v>
      </c>
      <c r="I58" s="53">
        <v>55.499284730000007</v>
      </c>
      <c r="J58" s="53">
        <v>0</v>
      </c>
      <c r="K58" s="54">
        <v>0</v>
      </c>
      <c r="L58" s="52">
        <f t="shared" si="6"/>
        <v>22.33613721</v>
      </c>
      <c r="M58" s="53">
        <v>20.687503209999999</v>
      </c>
      <c r="N58" s="53">
        <v>0.371921</v>
      </c>
      <c r="O58" s="54">
        <v>1.276713</v>
      </c>
      <c r="P58" s="52">
        <f t="shared" si="7"/>
        <v>11.218107730000002</v>
      </c>
      <c r="Q58" s="53">
        <v>11.218107730000002</v>
      </c>
      <c r="R58" s="53">
        <v>0</v>
      </c>
      <c r="S58" s="54">
        <v>0</v>
      </c>
      <c r="T58" s="52">
        <f t="shared" si="8"/>
        <v>57.997</v>
      </c>
      <c r="U58" s="53">
        <v>57.997</v>
      </c>
      <c r="V58" s="53">
        <v>0</v>
      </c>
      <c r="W58" s="54">
        <v>0</v>
      </c>
      <c r="X58" s="52">
        <f t="shared" si="9"/>
        <v>45.884223840000004</v>
      </c>
      <c r="Y58" s="53">
        <v>45.884223840000004</v>
      </c>
      <c r="Z58" s="53">
        <v>0</v>
      </c>
      <c r="AA58" s="54">
        <v>0</v>
      </c>
      <c r="AB58" s="52">
        <f t="shared" si="10"/>
        <v>5.3229639999999998</v>
      </c>
      <c r="AC58" s="53">
        <v>5.3229639999999998</v>
      </c>
      <c r="AD58" s="53">
        <v>0</v>
      </c>
      <c r="AE58" s="54">
        <v>0</v>
      </c>
      <c r="AF58" s="52">
        <f t="shared" si="11"/>
        <v>63.466421840000002</v>
      </c>
      <c r="AG58" s="53">
        <v>63.466421840000002</v>
      </c>
      <c r="AH58" s="53">
        <v>0</v>
      </c>
      <c r="AI58" s="54">
        <v>0</v>
      </c>
      <c r="AJ58" s="55">
        <f t="shared" si="12"/>
        <v>280.36172335000003</v>
      </c>
      <c r="AK58" s="56">
        <f t="shared" si="13"/>
        <v>278.71308935000002</v>
      </c>
      <c r="AL58" s="55">
        <f t="shared" si="14"/>
        <v>0.371921</v>
      </c>
      <c r="AM58" s="57">
        <f t="shared" si="15"/>
        <v>1.276713</v>
      </c>
    </row>
    <row r="59" spans="2:39" x14ac:dyDescent="0.2">
      <c r="B59" s="50" t="s">
        <v>565</v>
      </c>
      <c r="C59" s="51" t="s">
        <v>621</v>
      </c>
      <c r="D59" s="52">
        <f t="shared" si="4"/>
        <v>11.026253310000001</v>
      </c>
      <c r="E59" s="53">
        <v>11.026253310000001</v>
      </c>
      <c r="F59" s="53">
        <v>0</v>
      </c>
      <c r="G59" s="54">
        <v>0</v>
      </c>
      <c r="H59" s="52">
        <f t="shared" si="5"/>
        <v>420.14747508000005</v>
      </c>
      <c r="I59" s="53">
        <v>135.12429508000002</v>
      </c>
      <c r="J59" s="53">
        <v>0</v>
      </c>
      <c r="K59" s="54">
        <v>285.02318000000002</v>
      </c>
      <c r="L59" s="52">
        <f t="shared" si="6"/>
        <v>3.4006669999999999</v>
      </c>
      <c r="M59" s="53">
        <v>2.5763500000000001</v>
      </c>
      <c r="N59" s="53">
        <v>0.18596099999999999</v>
      </c>
      <c r="O59" s="54">
        <v>0.63835600000000003</v>
      </c>
      <c r="P59" s="52">
        <f t="shared" si="7"/>
        <v>65.982702610000004</v>
      </c>
      <c r="Q59" s="53">
        <v>65.982702610000004</v>
      </c>
      <c r="R59" s="53">
        <v>0</v>
      </c>
      <c r="S59" s="54">
        <v>0</v>
      </c>
      <c r="T59" s="52">
        <f t="shared" si="8"/>
        <v>0</v>
      </c>
      <c r="U59" s="53">
        <v>0</v>
      </c>
      <c r="V59" s="53">
        <v>0</v>
      </c>
      <c r="W59" s="54">
        <v>0</v>
      </c>
      <c r="X59" s="52">
        <f t="shared" si="9"/>
        <v>8.6163457599999997</v>
      </c>
      <c r="Y59" s="53">
        <v>8.6163457599999997</v>
      </c>
      <c r="Z59" s="53">
        <v>0</v>
      </c>
      <c r="AA59" s="54">
        <v>0</v>
      </c>
      <c r="AB59" s="52">
        <f t="shared" si="10"/>
        <v>51.9091515</v>
      </c>
      <c r="AC59" s="53">
        <v>51.9091515</v>
      </c>
      <c r="AD59" s="53">
        <v>0</v>
      </c>
      <c r="AE59" s="54">
        <v>0</v>
      </c>
      <c r="AF59" s="52">
        <f t="shared" si="11"/>
        <v>124.1839348</v>
      </c>
      <c r="AG59" s="53">
        <v>113.92339121000001</v>
      </c>
      <c r="AH59" s="53">
        <v>0</v>
      </c>
      <c r="AI59" s="54">
        <v>10.260543589999999</v>
      </c>
      <c r="AJ59" s="55">
        <f t="shared" si="12"/>
        <v>685.26653006000004</v>
      </c>
      <c r="AK59" s="56">
        <f t="shared" si="13"/>
        <v>389.15848947000001</v>
      </c>
      <c r="AL59" s="55">
        <f t="shared" si="14"/>
        <v>0.18596099999999999</v>
      </c>
      <c r="AM59" s="57">
        <f t="shared" si="15"/>
        <v>295.92207959000001</v>
      </c>
    </row>
    <row r="60" spans="2:39" ht="15" thickBot="1" x14ac:dyDescent="0.25">
      <c r="B60" s="62">
        <v>10</v>
      </c>
      <c r="C60" s="63" t="s">
        <v>400</v>
      </c>
      <c r="D60" s="64">
        <f t="shared" si="4"/>
        <v>492.09387746000004</v>
      </c>
      <c r="E60" s="65">
        <v>490.59363746000002</v>
      </c>
      <c r="F60" s="65">
        <v>1.50024</v>
      </c>
      <c r="G60" s="66">
        <v>0</v>
      </c>
      <c r="H60" s="64">
        <f t="shared" si="5"/>
        <v>13498.944854930003</v>
      </c>
      <c r="I60" s="65">
        <v>11603.144431180002</v>
      </c>
      <c r="J60" s="65">
        <v>698.12382510999987</v>
      </c>
      <c r="K60" s="66">
        <v>1197.6765986399998</v>
      </c>
      <c r="L60" s="64">
        <f t="shared" si="6"/>
        <v>359.28343698999998</v>
      </c>
      <c r="M60" s="65">
        <v>241.65750699</v>
      </c>
      <c r="N60" s="65">
        <v>90.176602000000003</v>
      </c>
      <c r="O60" s="66">
        <v>27.449328000000001</v>
      </c>
      <c r="P60" s="64">
        <f t="shared" si="7"/>
        <v>13719.790655859999</v>
      </c>
      <c r="Q60" s="65">
        <v>12758.21815325</v>
      </c>
      <c r="R60" s="65">
        <v>302.67129861000001</v>
      </c>
      <c r="S60" s="66">
        <v>658.90120400000001</v>
      </c>
      <c r="T60" s="64">
        <f t="shared" si="8"/>
        <v>544.25530601000003</v>
      </c>
      <c r="U60" s="65">
        <v>523.58364440000003</v>
      </c>
      <c r="V60" s="65">
        <v>0</v>
      </c>
      <c r="W60" s="66">
        <v>20.671661610000001</v>
      </c>
      <c r="X60" s="64">
        <f t="shared" si="9"/>
        <v>4993.3860648200007</v>
      </c>
      <c r="Y60" s="65">
        <v>3637.9065547300002</v>
      </c>
      <c r="Z60" s="65">
        <v>201.75090149000002</v>
      </c>
      <c r="AA60" s="66">
        <v>1153.7286085999999</v>
      </c>
      <c r="AB60" s="64">
        <f t="shared" si="10"/>
        <v>264.42211078999998</v>
      </c>
      <c r="AC60" s="65">
        <v>202.40430732999999</v>
      </c>
      <c r="AD60" s="65">
        <v>61.788287459999999</v>
      </c>
      <c r="AE60" s="66">
        <v>0.229516</v>
      </c>
      <c r="AF60" s="64">
        <f t="shared" si="11"/>
        <v>2070.3638182199998</v>
      </c>
      <c r="AG60" s="65">
        <v>1234.1921370299999</v>
      </c>
      <c r="AH60" s="65">
        <v>451.79551844999997</v>
      </c>
      <c r="AI60" s="66">
        <v>384.37616273999998</v>
      </c>
      <c r="AJ60" s="67">
        <f t="shared" si="12"/>
        <v>35942.540125080006</v>
      </c>
      <c r="AK60" s="68">
        <f t="shared" si="13"/>
        <v>30691.700372370004</v>
      </c>
      <c r="AL60" s="67">
        <f t="shared" si="14"/>
        <v>1807.8066731199999</v>
      </c>
      <c r="AM60" s="69">
        <f t="shared" si="15"/>
        <v>3443.0330795899999</v>
      </c>
    </row>
    <row r="62" spans="2:39" ht="15" thickBot="1" x14ac:dyDescent="0.25"/>
    <row r="63" spans="2:39" ht="15" thickBot="1" x14ac:dyDescent="0.25">
      <c r="C63" s="26" t="s">
        <v>1010</v>
      </c>
      <c r="D63" s="70">
        <v>32</v>
      </c>
      <c r="E63" s="27"/>
      <c r="F63" s="27"/>
      <c r="G63" s="28"/>
      <c r="H63" s="70">
        <v>354</v>
      </c>
      <c r="I63" s="27"/>
      <c r="J63" s="27"/>
      <c r="K63" s="28"/>
      <c r="L63" s="70">
        <v>14</v>
      </c>
      <c r="M63" s="27"/>
      <c r="N63" s="27"/>
      <c r="O63" s="28"/>
      <c r="P63" s="70">
        <v>111</v>
      </c>
      <c r="Q63" s="27"/>
      <c r="R63" s="27"/>
      <c r="S63" s="28"/>
      <c r="T63" s="70">
        <v>36</v>
      </c>
      <c r="U63" s="27"/>
      <c r="V63" s="27"/>
      <c r="W63" s="28"/>
      <c r="X63" s="70">
        <v>253</v>
      </c>
      <c r="Y63" s="27"/>
      <c r="Z63" s="27"/>
      <c r="AA63" s="28"/>
      <c r="AB63" s="70">
        <v>26</v>
      </c>
      <c r="AC63" s="27"/>
      <c r="AD63" s="27"/>
      <c r="AE63" s="28"/>
      <c r="AF63" s="70">
        <v>267</v>
      </c>
      <c r="AG63" s="27"/>
      <c r="AH63" s="27"/>
      <c r="AI63" s="28"/>
      <c r="AJ63" s="70">
        <f>+D63+X63+T63+P63+H63+AF63+L63+AB63</f>
        <v>1093</v>
      </c>
      <c r="AK63" s="29"/>
      <c r="AL63" s="29"/>
      <c r="AM63" s="30"/>
    </row>
    <row r="64" spans="2:39" x14ac:dyDescent="0.2">
      <c r="C64" s="25" t="s">
        <v>1012</v>
      </c>
      <c r="D64" s="71">
        <v>26</v>
      </c>
      <c r="E64" s="72"/>
      <c r="F64" s="72"/>
      <c r="G64" s="73"/>
      <c r="H64" s="71">
        <v>295</v>
      </c>
      <c r="I64" s="72"/>
      <c r="J64" s="72"/>
      <c r="K64" s="73"/>
      <c r="L64" s="71">
        <v>11</v>
      </c>
      <c r="M64" s="72"/>
      <c r="N64" s="72"/>
      <c r="O64" s="73"/>
      <c r="P64" s="71">
        <v>103</v>
      </c>
      <c r="Q64" s="72"/>
      <c r="R64" s="72"/>
      <c r="S64" s="73"/>
      <c r="T64" s="71">
        <v>31</v>
      </c>
      <c r="U64" s="72"/>
      <c r="V64" s="72"/>
      <c r="W64" s="73"/>
      <c r="X64" s="71">
        <v>178</v>
      </c>
      <c r="Y64" s="72"/>
      <c r="Z64" s="72"/>
      <c r="AA64" s="73"/>
      <c r="AB64" s="71">
        <v>22</v>
      </c>
      <c r="AC64" s="72"/>
      <c r="AD64" s="72"/>
      <c r="AE64" s="73"/>
      <c r="AF64" s="71">
        <v>177</v>
      </c>
      <c r="AG64" s="72"/>
      <c r="AH64" s="72"/>
      <c r="AI64" s="73"/>
      <c r="AJ64" s="71">
        <f>+D64+X64+T64+P64+H64+AF64+L64+AB64</f>
        <v>843</v>
      </c>
      <c r="AK64" s="74"/>
      <c r="AL64" s="74"/>
      <c r="AM64" s="75"/>
    </row>
    <row r="65" spans="3:39" ht="15" thickBot="1" x14ac:dyDescent="0.25">
      <c r="C65" s="31" t="s">
        <v>1011</v>
      </c>
      <c r="D65" s="76">
        <v>6</v>
      </c>
      <c r="E65" s="77"/>
      <c r="F65" s="77"/>
      <c r="G65" s="78"/>
      <c r="H65" s="76">
        <v>59</v>
      </c>
      <c r="I65" s="77"/>
      <c r="J65" s="77"/>
      <c r="K65" s="78"/>
      <c r="L65" s="76">
        <v>3</v>
      </c>
      <c r="M65" s="77"/>
      <c r="N65" s="77"/>
      <c r="O65" s="78"/>
      <c r="P65" s="76">
        <v>8</v>
      </c>
      <c r="Q65" s="77"/>
      <c r="R65" s="77"/>
      <c r="S65" s="78"/>
      <c r="T65" s="76">
        <v>5</v>
      </c>
      <c r="U65" s="77"/>
      <c r="V65" s="77"/>
      <c r="W65" s="78"/>
      <c r="X65" s="76">
        <v>75</v>
      </c>
      <c r="Y65" s="77"/>
      <c r="Z65" s="77"/>
      <c r="AA65" s="78"/>
      <c r="AB65" s="76">
        <v>4</v>
      </c>
      <c r="AC65" s="77"/>
      <c r="AD65" s="77"/>
      <c r="AE65" s="78"/>
      <c r="AF65" s="76">
        <v>90</v>
      </c>
      <c r="AG65" s="77"/>
      <c r="AH65" s="77"/>
      <c r="AI65" s="78"/>
      <c r="AJ65" s="76">
        <f t="shared" ref="AJ65" si="16">+D65+X65+T65+P65+H65+AF65+L65+AB65</f>
        <v>250</v>
      </c>
      <c r="AK65" s="79"/>
      <c r="AL65" s="79"/>
      <c r="AM65" s="80"/>
    </row>
    <row r="66" spans="3:39" x14ac:dyDescent="0.2">
      <c r="C66" s="1"/>
    </row>
  </sheetData>
  <mergeCells count="28">
    <mergeCell ref="AJ8:AM8"/>
    <mergeCell ref="AJ9:AM9"/>
    <mergeCell ref="AJ10:AM10"/>
    <mergeCell ref="AB8:AE8"/>
    <mergeCell ref="D9:G9"/>
    <mergeCell ref="D10:G10"/>
    <mergeCell ref="AB9:AE9"/>
    <mergeCell ref="AB10:AE10"/>
    <mergeCell ref="L9:O9"/>
    <mergeCell ref="L10:O10"/>
    <mergeCell ref="AF9:AI9"/>
    <mergeCell ref="D8:G8"/>
    <mergeCell ref="X8:AA8"/>
    <mergeCell ref="T8:W8"/>
    <mergeCell ref="P8:S8"/>
    <mergeCell ref="H8:K8"/>
    <mergeCell ref="AF8:AI8"/>
    <mergeCell ref="L8:O8"/>
    <mergeCell ref="X9:AA9"/>
    <mergeCell ref="X10:AA10"/>
    <mergeCell ref="C8:C10"/>
    <mergeCell ref="AF10:AI10"/>
    <mergeCell ref="H9:K9"/>
    <mergeCell ref="H10:K10"/>
    <mergeCell ref="P9:S9"/>
    <mergeCell ref="P10:S10"/>
    <mergeCell ref="T9:W9"/>
    <mergeCell ref="T10:W10"/>
  </mergeCells>
  <pageMargins left="0.7" right="0.7" top="0.75" bottom="0.75" header="0.3" footer="0.3"/>
  <pageSetup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43B23-1460-41B8-9801-DD5403F3D23E}">
  <sheetPr>
    <tabColor theme="8" tint="-0.499984740745262"/>
  </sheetPr>
  <dimension ref="B1:AM66"/>
  <sheetViews>
    <sheetView showGridLines="0" zoomScaleNormal="100" workbookViewId="0">
      <selection activeCell="I28" sqref="I28"/>
    </sheetView>
  </sheetViews>
  <sheetFormatPr baseColWidth="10" defaultColWidth="11.42578125" defaultRowHeight="14.25" x14ac:dyDescent="0.2"/>
  <cols>
    <col min="1" max="1" width="3.85546875" style="1" customWidth="1"/>
    <col min="2" max="2" width="9" style="20" customWidth="1"/>
    <col min="3" max="3" width="47.7109375" style="21" customWidth="1"/>
    <col min="4" max="39" width="15" style="1" customWidth="1"/>
    <col min="40" max="16384" width="11.42578125" style="1"/>
  </cols>
  <sheetData>
    <row r="1" spans="2:39" ht="151.5" customHeight="1" x14ac:dyDescent="0.3">
      <c r="E1" s="22"/>
    </row>
    <row r="5" spans="2:39" x14ac:dyDescent="0.2">
      <c r="B5" s="85" t="s">
        <v>577</v>
      </c>
      <c r="C5" s="24"/>
    </row>
    <row r="6" spans="2:39" x14ac:dyDescent="0.2">
      <c r="B6" s="85" t="s">
        <v>991</v>
      </c>
      <c r="C6" s="24"/>
    </row>
    <row r="7" spans="2:39" ht="15" thickBot="1" x14ac:dyDescent="0.25"/>
    <row r="8" spans="2:39" ht="18" customHeight="1" x14ac:dyDescent="0.2">
      <c r="B8" s="32"/>
      <c r="C8" s="110" t="s">
        <v>622</v>
      </c>
      <c r="D8" s="112" t="s">
        <v>624</v>
      </c>
      <c r="E8" s="113"/>
      <c r="F8" s="113"/>
      <c r="G8" s="114"/>
      <c r="H8" s="112" t="s">
        <v>628</v>
      </c>
      <c r="I8" s="113"/>
      <c r="J8" s="113"/>
      <c r="K8" s="114"/>
      <c r="L8" s="112" t="s">
        <v>629</v>
      </c>
      <c r="M8" s="113"/>
      <c r="N8" s="113"/>
      <c r="O8" s="114"/>
      <c r="P8" s="112" t="s">
        <v>993</v>
      </c>
      <c r="Q8" s="113"/>
      <c r="R8" s="113"/>
      <c r="S8" s="114"/>
      <c r="T8" s="112" t="s">
        <v>630</v>
      </c>
      <c r="U8" s="113" t="s">
        <v>630</v>
      </c>
      <c r="V8" s="113" t="s">
        <v>630</v>
      </c>
      <c r="W8" s="114" t="s">
        <v>630</v>
      </c>
      <c r="X8" s="112" t="s">
        <v>631</v>
      </c>
      <c r="Y8" s="113"/>
      <c r="Z8" s="113"/>
      <c r="AA8" s="114"/>
      <c r="AB8" s="112" t="s">
        <v>632</v>
      </c>
      <c r="AC8" s="113" t="s">
        <v>632</v>
      </c>
      <c r="AD8" s="113" t="s">
        <v>632</v>
      </c>
      <c r="AE8" s="114" t="s">
        <v>632</v>
      </c>
      <c r="AF8" s="112" t="s">
        <v>633</v>
      </c>
      <c r="AG8" s="113"/>
      <c r="AH8" s="113"/>
      <c r="AI8" s="114"/>
      <c r="AJ8" s="112"/>
      <c r="AK8" s="113"/>
      <c r="AL8" s="113"/>
      <c r="AM8" s="114"/>
    </row>
    <row r="9" spans="2:39" ht="19.5" customHeight="1" x14ac:dyDescent="0.2">
      <c r="B9" s="33"/>
      <c r="C9" s="110"/>
      <c r="D9" s="118" t="s">
        <v>1002</v>
      </c>
      <c r="E9" s="119"/>
      <c r="F9" s="119"/>
      <c r="G9" s="120"/>
      <c r="H9" s="118" t="s">
        <v>1003</v>
      </c>
      <c r="I9" s="119"/>
      <c r="J9" s="119"/>
      <c r="K9" s="120"/>
      <c r="L9" s="118" t="s">
        <v>1004</v>
      </c>
      <c r="M9" s="119"/>
      <c r="N9" s="119"/>
      <c r="O9" s="120"/>
      <c r="P9" s="118" t="s">
        <v>1005</v>
      </c>
      <c r="Q9" s="119"/>
      <c r="R9" s="119"/>
      <c r="S9" s="120"/>
      <c r="T9" s="118" t="s">
        <v>1006</v>
      </c>
      <c r="U9" s="119"/>
      <c r="V9" s="119"/>
      <c r="W9" s="120"/>
      <c r="X9" s="118" t="s">
        <v>1007</v>
      </c>
      <c r="Y9" s="119"/>
      <c r="Z9" s="119"/>
      <c r="AA9" s="120"/>
      <c r="AB9" s="118" t="s">
        <v>1008</v>
      </c>
      <c r="AC9" s="119"/>
      <c r="AD9" s="119"/>
      <c r="AE9" s="120"/>
      <c r="AF9" s="118" t="s">
        <v>1009</v>
      </c>
      <c r="AG9" s="119"/>
      <c r="AH9" s="119"/>
      <c r="AI9" s="120"/>
      <c r="AJ9" s="118" t="s">
        <v>400</v>
      </c>
      <c r="AK9" s="119"/>
      <c r="AL9" s="119"/>
      <c r="AM9" s="120"/>
    </row>
    <row r="10" spans="2:39" ht="21.75" customHeight="1" thickBot="1" x14ac:dyDescent="0.25">
      <c r="B10" s="33"/>
      <c r="C10" s="111"/>
      <c r="D10" s="115" t="s">
        <v>994</v>
      </c>
      <c r="E10" s="116"/>
      <c r="F10" s="116"/>
      <c r="G10" s="117"/>
      <c r="H10" s="115" t="s">
        <v>995</v>
      </c>
      <c r="I10" s="116"/>
      <c r="J10" s="116"/>
      <c r="K10" s="117"/>
      <c r="L10" s="115" t="s">
        <v>996</v>
      </c>
      <c r="M10" s="116"/>
      <c r="N10" s="116"/>
      <c r="O10" s="117"/>
      <c r="P10" s="115" t="s">
        <v>997</v>
      </c>
      <c r="Q10" s="116"/>
      <c r="R10" s="116"/>
      <c r="S10" s="117"/>
      <c r="T10" s="115" t="s">
        <v>998</v>
      </c>
      <c r="U10" s="116"/>
      <c r="V10" s="116"/>
      <c r="W10" s="117"/>
      <c r="X10" s="115" t="s">
        <v>999</v>
      </c>
      <c r="Y10" s="116"/>
      <c r="Z10" s="116"/>
      <c r="AA10" s="117"/>
      <c r="AB10" s="115" t="s">
        <v>1000</v>
      </c>
      <c r="AC10" s="116"/>
      <c r="AD10" s="116"/>
      <c r="AE10" s="117"/>
      <c r="AF10" s="115" t="s">
        <v>1001</v>
      </c>
      <c r="AG10" s="116"/>
      <c r="AH10" s="116"/>
      <c r="AI10" s="117"/>
      <c r="AJ10" s="115"/>
      <c r="AK10" s="116"/>
      <c r="AL10" s="116"/>
      <c r="AM10" s="117"/>
    </row>
    <row r="11" spans="2:39" ht="36.75" customHeight="1" thickBot="1" x14ac:dyDescent="0.25">
      <c r="B11" s="34" t="s">
        <v>623</v>
      </c>
      <c r="C11" s="35" t="s">
        <v>990</v>
      </c>
      <c r="D11" s="36" t="s">
        <v>400</v>
      </c>
      <c r="E11" s="36" t="s">
        <v>625</v>
      </c>
      <c r="F11" s="36" t="s">
        <v>626</v>
      </c>
      <c r="G11" s="37" t="s">
        <v>627</v>
      </c>
      <c r="H11" s="36" t="s">
        <v>400</v>
      </c>
      <c r="I11" s="36" t="s">
        <v>625</v>
      </c>
      <c r="J11" s="36" t="s">
        <v>626</v>
      </c>
      <c r="K11" s="37" t="s">
        <v>627</v>
      </c>
      <c r="L11" s="36" t="s">
        <v>400</v>
      </c>
      <c r="M11" s="36" t="s">
        <v>625</v>
      </c>
      <c r="N11" s="36" t="s">
        <v>626</v>
      </c>
      <c r="O11" s="37" t="s">
        <v>627</v>
      </c>
      <c r="P11" s="36" t="s">
        <v>400</v>
      </c>
      <c r="Q11" s="36" t="s">
        <v>625</v>
      </c>
      <c r="R11" s="36" t="s">
        <v>626</v>
      </c>
      <c r="S11" s="37" t="s">
        <v>627</v>
      </c>
      <c r="T11" s="36" t="s">
        <v>400</v>
      </c>
      <c r="U11" s="36" t="s">
        <v>625</v>
      </c>
      <c r="V11" s="36" t="s">
        <v>626</v>
      </c>
      <c r="W11" s="37" t="s">
        <v>627</v>
      </c>
      <c r="X11" s="36" t="s">
        <v>400</v>
      </c>
      <c r="Y11" s="36" t="s">
        <v>625</v>
      </c>
      <c r="Z11" s="36" t="s">
        <v>626</v>
      </c>
      <c r="AA11" s="37" t="s">
        <v>627</v>
      </c>
      <c r="AB11" s="36" t="s">
        <v>400</v>
      </c>
      <c r="AC11" s="36" t="s">
        <v>625</v>
      </c>
      <c r="AD11" s="36" t="s">
        <v>626</v>
      </c>
      <c r="AE11" s="37" t="s">
        <v>627</v>
      </c>
      <c r="AF11" s="36" t="s">
        <v>400</v>
      </c>
      <c r="AG11" s="36" t="s">
        <v>625</v>
      </c>
      <c r="AH11" s="36" t="s">
        <v>626</v>
      </c>
      <c r="AI11" s="37" t="s">
        <v>627</v>
      </c>
      <c r="AJ11" s="36" t="s">
        <v>400</v>
      </c>
      <c r="AK11" s="36" t="s">
        <v>625</v>
      </c>
      <c r="AL11" s="36" t="s">
        <v>626</v>
      </c>
      <c r="AM11" s="37" t="s">
        <v>627</v>
      </c>
    </row>
    <row r="12" spans="2:39" x14ac:dyDescent="0.2">
      <c r="B12" s="42">
        <v>1</v>
      </c>
      <c r="C12" s="43" t="s">
        <v>589</v>
      </c>
      <c r="D12" s="44">
        <f>+E12+F12+G12</f>
        <v>39.666257999999999</v>
      </c>
      <c r="E12" s="45">
        <v>39.666257999999999</v>
      </c>
      <c r="F12" s="45">
        <v>0</v>
      </c>
      <c r="G12" s="46">
        <v>0</v>
      </c>
      <c r="H12" s="44">
        <f>+I12+J12+K12</f>
        <v>1521.0155560499998</v>
      </c>
      <c r="I12" s="45">
        <v>928.44429375999994</v>
      </c>
      <c r="J12" s="45">
        <v>96.495351139999997</v>
      </c>
      <c r="K12" s="46">
        <v>496.07591114999997</v>
      </c>
      <c r="L12" s="44">
        <f>+M12+N12+O12</f>
        <v>56.961965630000002</v>
      </c>
      <c r="M12" s="45">
        <v>51.186399630000004</v>
      </c>
      <c r="N12" s="45">
        <v>1.9966619999999999</v>
      </c>
      <c r="O12" s="46">
        <v>3.7789039999999998</v>
      </c>
      <c r="P12" s="44">
        <f>+Q12+R12+S12</f>
        <v>91.762408859999994</v>
      </c>
      <c r="Q12" s="45">
        <v>91.762408859999994</v>
      </c>
      <c r="R12" s="45">
        <v>0</v>
      </c>
      <c r="S12" s="46">
        <v>0</v>
      </c>
      <c r="T12" s="44">
        <f>+U12+V12+W12</f>
        <v>0</v>
      </c>
      <c r="U12" s="45">
        <v>0</v>
      </c>
      <c r="V12" s="45">
        <v>0</v>
      </c>
      <c r="W12" s="46">
        <v>0</v>
      </c>
      <c r="X12" s="44">
        <f>+Y12+Z12+AA12</f>
        <v>1019.5519778600001</v>
      </c>
      <c r="Y12" s="45">
        <v>697.48005753000007</v>
      </c>
      <c r="Z12" s="45">
        <v>74.190273469999994</v>
      </c>
      <c r="AA12" s="46">
        <v>247.88164685999999</v>
      </c>
      <c r="AB12" s="44">
        <f>+AC12+AD12+AE12</f>
        <v>27.305098189999999</v>
      </c>
      <c r="AC12" s="45">
        <v>25.016303440000002</v>
      </c>
      <c r="AD12" s="45">
        <v>0.74879474999999995</v>
      </c>
      <c r="AE12" s="46">
        <v>1.54</v>
      </c>
      <c r="AF12" s="44">
        <f>+AG12+AH12+AI12</f>
        <v>1384.8661273499999</v>
      </c>
      <c r="AG12" s="45">
        <v>103.42437808</v>
      </c>
      <c r="AH12" s="45">
        <v>218.83614678000001</v>
      </c>
      <c r="AI12" s="46">
        <v>1062.6056024899999</v>
      </c>
      <c r="AJ12" s="47">
        <f t="shared" ref="AJ12:AM43" si="0">+D12+X12+T12+P12+H12+AF12+L12+AB12</f>
        <v>4141.1293919399996</v>
      </c>
      <c r="AK12" s="48">
        <f t="shared" si="0"/>
        <v>1936.9800993000001</v>
      </c>
      <c r="AL12" s="47">
        <f t="shared" si="0"/>
        <v>392.26722814000004</v>
      </c>
      <c r="AM12" s="49">
        <f t="shared" si="0"/>
        <v>1811.8820644999998</v>
      </c>
    </row>
    <row r="13" spans="2:39" x14ac:dyDescent="0.2">
      <c r="B13" s="50" t="s">
        <v>502</v>
      </c>
      <c r="C13" s="51" t="s">
        <v>590</v>
      </c>
      <c r="D13" s="52">
        <f t="shared" ref="D13:D60" si="1">+E13+F13+G13</f>
        <v>0</v>
      </c>
      <c r="E13" s="53">
        <v>0</v>
      </c>
      <c r="F13" s="53">
        <v>0</v>
      </c>
      <c r="G13" s="54">
        <v>0</v>
      </c>
      <c r="H13" s="52">
        <f t="shared" ref="H13:H60" si="2">+I13+J13+K13</f>
        <v>1055.30591557</v>
      </c>
      <c r="I13" s="53">
        <v>646.60519385999999</v>
      </c>
      <c r="J13" s="53">
        <v>82.522411560000009</v>
      </c>
      <c r="K13" s="54">
        <v>326.17831014999996</v>
      </c>
      <c r="L13" s="52">
        <f t="shared" ref="L13:L60" si="3">+M13+N13+O13</f>
        <v>0</v>
      </c>
      <c r="M13" s="53">
        <v>0</v>
      </c>
      <c r="N13" s="53">
        <v>0</v>
      </c>
      <c r="O13" s="54">
        <v>0</v>
      </c>
      <c r="P13" s="52">
        <f t="shared" ref="P13:P60" si="4">+Q13+R13+S13</f>
        <v>72.573688860000004</v>
      </c>
      <c r="Q13" s="53">
        <v>72.573688860000004</v>
      </c>
      <c r="R13" s="53">
        <v>0</v>
      </c>
      <c r="S13" s="54">
        <v>0</v>
      </c>
      <c r="T13" s="52">
        <f t="shared" ref="T13:T60" si="5">+U13+V13+W13</f>
        <v>0</v>
      </c>
      <c r="U13" s="53">
        <v>0</v>
      </c>
      <c r="V13" s="53">
        <v>0</v>
      </c>
      <c r="W13" s="54">
        <v>0</v>
      </c>
      <c r="X13" s="52">
        <f t="shared" ref="X13:X60" si="6">+Y13+Z13+AA13</f>
        <v>287.91730862999998</v>
      </c>
      <c r="Y13" s="53">
        <v>2.1761981599999998</v>
      </c>
      <c r="Z13" s="53">
        <v>39.742259149999995</v>
      </c>
      <c r="AA13" s="54">
        <v>245.99885132</v>
      </c>
      <c r="AB13" s="52">
        <f t="shared" ref="AB13:AB60" si="7">+AC13+AD13+AE13</f>
        <v>14.95889644</v>
      </c>
      <c r="AC13" s="53">
        <v>13.418896439999999</v>
      </c>
      <c r="AD13" s="53">
        <v>0</v>
      </c>
      <c r="AE13" s="54">
        <v>1.54</v>
      </c>
      <c r="AF13" s="52">
        <f t="shared" ref="AF13:AF60" si="8">+AG13+AH13+AI13</f>
        <v>1085.8997579700001</v>
      </c>
      <c r="AG13" s="53">
        <v>9.6593474499999985</v>
      </c>
      <c r="AH13" s="53">
        <v>84.965085000000002</v>
      </c>
      <c r="AI13" s="54">
        <v>991.27532552000002</v>
      </c>
      <c r="AJ13" s="55">
        <f t="shared" si="0"/>
        <v>2516.6555674700003</v>
      </c>
      <c r="AK13" s="56">
        <f t="shared" si="0"/>
        <v>744.43332477000001</v>
      </c>
      <c r="AL13" s="55">
        <f t="shared" si="0"/>
        <v>207.22975571000001</v>
      </c>
      <c r="AM13" s="57">
        <f t="shared" si="0"/>
        <v>1564.9924869900001</v>
      </c>
    </row>
    <row r="14" spans="2:39" x14ac:dyDescent="0.2">
      <c r="B14" s="50" t="s">
        <v>504</v>
      </c>
      <c r="C14" s="51" t="s">
        <v>591</v>
      </c>
      <c r="D14" s="52">
        <f t="shared" si="1"/>
        <v>0</v>
      </c>
      <c r="E14" s="53">
        <v>0</v>
      </c>
      <c r="F14" s="53">
        <v>0</v>
      </c>
      <c r="G14" s="54">
        <v>0</v>
      </c>
      <c r="H14" s="52">
        <f t="shared" si="2"/>
        <v>133.57658426</v>
      </c>
      <c r="I14" s="53">
        <v>114.09059968000001</v>
      </c>
      <c r="J14" s="53">
        <v>8.1318835800000002</v>
      </c>
      <c r="K14" s="54">
        <v>11.354101</v>
      </c>
      <c r="L14" s="52">
        <f t="shared" si="3"/>
        <v>6.7985634599999996</v>
      </c>
      <c r="M14" s="53">
        <v>6.7985634599999996</v>
      </c>
      <c r="N14" s="53">
        <v>0</v>
      </c>
      <c r="O14" s="54">
        <v>0</v>
      </c>
      <c r="P14" s="52">
        <f t="shared" si="4"/>
        <v>0</v>
      </c>
      <c r="Q14" s="53">
        <v>0</v>
      </c>
      <c r="R14" s="53">
        <v>0</v>
      </c>
      <c r="S14" s="54">
        <v>0</v>
      </c>
      <c r="T14" s="52">
        <f t="shared" si="5"/>
        <v>0</v>
      </c>
      <c r="U14" s="53">
        <v>0</v>
      </c>
      <c r="V14" s="53">
        <v>0</v>
      </c>
      <c r="W14" s="54">
        <v>0</v>
      </c>
      <c r="X14" s="52">
        <f t="shared" si="6"/>
        <v>452.69098903000008</v>
      </c>
      <c r="Y14" s="53">
        <v>451.24297471000006</v>
      </c>
      <c r="Z14" s="53">
        <v>1.44801432</v>
      </c>
      <c r="AA14" s="54">
        <v>0</v>
      </c>
      <c r="AB14" s="52">
        <f t="shared" si="7"/>
        <v>9.4097517499999999</v>
      </c>
      <c r="AC14" s="53">
        <v>8.6609569999999998</v>
      </c>
      <c r="AD14" s="53">
        <v>0.74879474999999995</v>
      </c>
      <c r="AE14" s="54">
        <v>0</v>
      </c>
      <c r="AF14" s="52">
        <f t="shared" si="8"/>
        <v>138.75418143000002</v>
      </c>
      <c r="AG14" s="53">
        <v>15.674924000000001</v>
      </c>
      <c r="AH14" s="53">
        <v>119.58913278</v>
      </c>
      <c r="AI14" s="54">
        <v>3.4901246499999998</v>
      </c>
      <c r="AJ14" s="55">
        <f t="shared" si="0"/>
        <v>741.23006993000013</v>
      </c>
      <c r="AK14" s="56">
        <f t="shared" si="0"/>
        <v>596.46801885000013</v>
      </c>
      <c r="AL14" s="55">
        <f t="shared" si="0"/>
        <v>129.91782542999999</v>
      </c>
      <c r="AM14" s="57">
        <f t="shared" si="0"/>
        <v>14.84422565</v>
      </c>
    </row>
    <row r="15" spans="2:39" x14ac:dyDescent="0.2">
      <c r="B15" s="50" t="s">
        <v>506</v>
      </c>
      <c r="C15" s="51" t="s">
        <v>592</v>
      </c>
      <c r="D15" s="52">
        <f t="shared" si="1"/>
        <v>0.51625799999999999</v>
      </c>
      <c r="E15" s="53">
        <v>0.51625799999999999</v>
      </c>
      <c r="F15" s="53">
        <v>0</v>
      </c>
      <c r="G15" s="54">
        <v>0</v>
      </c>
      <c r="H15" s="52">
        <f t="shared" si="2"/>
        <v>112.516851</v>
      </c>
      <c r="I15" s="53">
        <v>111.366851</v>
      </c>
      <c r="J15" s="53">
        <v>0.7</v>
      </c>
      <c r="K15" s="54">
        <v>0.45</v>
      </c>
      <c r="L15" s="52">
        <f t="shared" si="3"/>
        <v>50.163402169999998</v>
      </c>
      <c r="M15" s="53">
        <v>44.38783617</v>
      </c>
      <c r="N15" s="53">
        <v>1.9966619999999999</v>
      </c>
      <c r="O15" s="54">
        <v>3.7789039999999998</v>
      </c>
      <c r="P15" s="52">
        <f t="shared" si="4"/>
        <v>8.5565200000000008</v>
      </c>
      <c r="Q15" s="53">
        <v>8.5565200000000008</v>
      </c>
      <c r="R15" s="53">
        <v>0</v>
      </c>
      <c r="S15" s="54">
        <v>0</v>
      </c>
      <c r="T15" s="52">
        <f t="shared" si="5"/>
        <v>0</v>
      </c>
      <c r="U15" s="53">
        <v>0</v>
      </c>
      <c r="V15" s="53">
        <v>0</v>
      </c>
      <c r="W15" s="54">
        <v>0</v>
      </c>
      <c r="X15" s="52">
        <f t="shared" si="6"/>
        <v>59.460679980000002</v>
      </c>
      <c r="Y15" s="53">
        <v>58.993179980000001</v>
      </c>
      <c r="Z15" s="53">
        <v>0</v>
      </c>
      <c r="AA15" s="54">
        <v>0.46750000000000003</v>
      </c>
      <c r="AB15" s="52">
        <f t="shared" si="7"/>
        <v>2.9364499999999998</v>
      </c>
      <c r="AC15" s="53">
        <v>2.9364499999999998</v>
      </c>
      <c r="AD15" s="53">
        <v>0</v>
      </c>
      <c r="AE15" s="54">
        <v>0</v>
      </c>
      <c r="AF15" s="52">
        <f t="shared" si="8"/>
        <v>73.27734212</v>
      </c>
      <c r="AG15" s="53">
        <v>48.288020289999999</v>
      </c>
      <c r="AH15" s="53">
        <v>12</v>
      </c>
      <c r="AI15" s="54">
        <v>12.98932183</v>
      </c>
      <c r="AJ15" s="55">
        <f t="shared" si="0"/>
        <v>307.42750326999999</v>
      </c>
      <c r="AK15" s="56">
        <f t="shared" si="0"/>
        <v>275.04511543999996</v>
      </c>
      <c r="AL15" s="55">
        <f t="shared" si="0"/>
        <v>14.696662</v>
      </c>
      <c r="AM15" s="57">
        <f t="shared" si="0"/>
        <v>17.685725829999999</v>
      </c>
    </row>
    <row r="16" spans="2:39" x14ac:dyDescent="0.2">
      <c r="B16" s="50" t="s">
        <v>508</v>
      </c>
      <c r="C16" s="51" t="s">
        <v>594</v>
      </c>
      <c r="D16" s="52">
        <f t="shared" si="1"/>
        <v>39.15</v>
      </c>
      <c r="E16" s="53">
        <v>39.15</v>
      </c>
      <c r="F16" s="53">
        <v>0</v>
      </c>
      <c r="G16" s="54">
        <v>0</v>
      </c>
      <c r="H16" s="52">
        <f t="shared" si="2"/>
        <v>219.61620522000001</v>
      </c>
      <c r="I16" s="53">
        <v>56.38164922</v>
      </c>
      <c r="J16" s="53">
        <v>5.1410559999999998</v>
      </c>
      <c r="K16" s="54">
        <v>158.09350000000001</v>
      </c>
      <c r="L16" s="52">
        <f t="shared" si="3"/>
        <v>0</v>
      </c>
      <c r="M16" s="53">
        <v>0</v>
      </c>
      <c r="N16" s="53">
        <v>0</v>
      </c>
      <c r="O16" s="54">
        <v>0</v>
      </c>
      <c r="P16" s="52">
        <f t="shared" si="4"/>
        <v>10.632199999999999</v>
      </c>
      <c r="Q16" s="53">
        <v>10.632199999999999</v>
      </c>
      <c r="R16" s="53">
        <v>0</v>
      </c>
      <c r="S16" s="54">
        <v>0</v>
      </c>
      <c r="T16" s="52">
        <f t="shared" si="5"/>
        <v>0</v>
      </c>
      <c r="U16" s="53">
        <v>0</v>
      </c>
      <c r="V16" s="53">
        <v>0</v>
      </c>
      <c r="W16" s="54">
        <v>0</v>
      </c>
      <c r="X16" s="52">
        <f t="shared" si="6"/>
        <v>219.48300022000001</v>
      </c>
      <c r="Y16" s="53">
        <v>185.06770468000002</v>
      </c>
      <c r="Z16" s="53">
        <v>33</v>
      </c>
      <c r="AA16" s="54">
        <v>1.41529554</v>
      </c>
      <c r="AB16" s="52">
        <f t="shared" si="7"/>
        <v>0</v>
      </c>
      <c r="AC16" s="53">
        <v>0</v>
      </c>
      <c r="AD16" s="53">
        <v>0</v>
      </c>
      <c r="AE16" s="54">
        <v>0</v>
      </c>
      <c r="AF16" s="52">
        <f t="shared" si="8"/>
        <v>86.93484583</v>
      </c>
      <c r="AG16" s="53">
        <v>29.802086339999999</v>
      </c>
      <c r="AH16" s="53">
        <v>2.2819289999999999</v>
      </c>
      <c r="AI16" s="54">
        <v>54.85083049</v>
      </c>
      <c r="AJ16" s="55">
        <f t="shared" si="0"/>
        <v>575.81625126999995</v>
      </c>
      <c r="AK16" s="56">
        <f t="shared" si="0"/>
        <v>321.03364024000007</v>
      </c>
      <c r="AL16" s="55">
        <f t="shared" si="0"/>
        <v>40.422984999999997</v>
      </c>
      <c r="AM16" s="57">
        <f t="shared" si="0"/>
        <v>214.35962602999999</v>
      </c>
    </row>
    <row r="17" spans="2:39" x14ac:dyDescent="0.2">
      <c r="B17" s="58">
        <v>2</v>
      </c>
      <c r="C17" s="43" t="s">
        <v>595</v>
      </c>
      <c r="D17" s="44">
        <f t="shared" si="1"/>
        <v>238.644901</v>
      </c>
      <c r="E17" s="45">
        <v>68.216263999999995</v>
      </c>
      <c r="F17" s="45">
        <v>0</v>
      </c>
      <c r="G17" s="46">
        <v>170.42863700000001</v>
      </c>
      <c r="H17" s="44">
        <f t="shared" si="2"/>
        <v>1928.4875257399999</v>
      </c>
      <c r="I17" s="45">
        <v>1839.9707523799998</v>
      </c>
      <c r="J17" s="45">
        <v>88.516773360000002</v>
      </c>
      <c r="K17" s="46">
        <v>0</v>
      </c>
      <c r="L17" s="44">
        <f t="shared" si="3"/>
        <v>1.86683328</v>
      </c>
      <c r="M17" s="45">
        <v>1.86683328</v>
      </c>
      <c r="N17" s="45">
        <v>0</v>
      </c>
      <c r="O17" s="46">
        <v>0</v>
      </c>
      <c r="P17" s="44">
        <f t="shared" si="4"/>
        <v>600.60352381000007</v>
      </c>
      <c r="Q17" s="45">
        <v>581.23852381000006</v>
      </c>
      <c r="R17" s="45">
        <v>19.364999999999998</v>
      </c>
      <c r="S17" s="46">
        <v>0</v>
      </c>
      <c r="T17" s="44">
        <f t="shared" si="5"/>
        <v>146.58307066</v>
      </c>
      <c r="U17" s="45">
        <v>146.58307066</v>
      </c>
      <c r="V17" s="45">
        <v>0</v>
      </c>
      <c r="W17" s="46">
        <v>0</v>
      </c>
      <c r="X17" s="44">
        <f t="shared" si="6"/>
        <v>626.55417499999999</v>
      </c>
      <c r="Y17" s="45">
        <v>93.722989409999997</v>
      </c>
      <c r="Z17" s="45">
        <v>532.83118559000002</v>
      </c>
      <c r="AA17" s="46">
        <v>0</v>
      </c>
      <c r="AB17" s="44">
        <f t="shared" si="7"/>
        <v>61.472544939999999</v>
      </c>
      <c r="AC17" s="45">
        <v>45.56405754</v>
      </c>
      <c r="AD17" s="45">
        <v>15.9084874</v>
      </c>
      <c r="AE17" s="46">
        <v>0</v>
      </c>
      <c r="AF17" s="44">
        <f t="shared" si="8"/>
        <v>175.50617246999997</v>
      </c>
      <c r="AG17" s="45">
        <v>153.69698648999997</v>
      </c>
      <c r="AH17" s="45">
        <v>19.809185979999999</v>
      </c>
      <c r="AI17" s="46">
        <v>2</v>
      </c>
      <c r="AJ17" s="59">
        <f t="shared" si="0"/>
        <v>3779.7187468999996</v>
      </c>
      <c r="AK17" s="60">
        <f t="shared" si="0"/>
        <v>2930.8594775699999</v>
      </c>
      <c r="AL17" s="59">
        <f t="shared" si="0"/>
        <v>676.43063233000009</v>
      </c>
      <c r="AM17" s="61">
        <f t="shared" si="0"/>
        <v>172.42863700000001</v>
      </c>
    </row>
    <row r="18" spans="2:39" x14ac:dyDescent="0.2">
      <c r="B18" s="50" t="s">
        <v>512</v>
      </c>
      <c r="C18" s="51" t="s">
        <v>590</v>
      </c>
      <c r="D18" s="52">
        <f t="shared" si="1"/>
        <v>0</v>
      </c>
      <c r="E18" s="53">
        <v>0</v>
      </c>
      <c r="F18" s="53">
        <v>0</v>
      </c>
      <c r="G18" s="54">
        <v>0</v>
      </c>
      <c r="H18" s="52">
        <f t="shared" si="2"/>
        <v>315.06465401999998</v>
      </c>
      <c r="I18" s="53">
        <v>279.12595401999999</v>
      </c>
      <c r="J18" s="53">
        <v>35.938699999999997</v>
      </c>
      <c r="K18" s="54">
        <v>0</v>
      </c>
      <c r="L18" s="52">
        <f t="shared" si="3"/>
        <v>0</v>
      </c>
      <c r="M18" s="53">
        <v>0</v>
      </c>
      <c r="N18" s="53">
        <v>0</v>
      </c>
      <c r="O18" s="54">
        <v>0</v>
      </c>
      <c r="P18" s="52">
        <f t="shared" si="4"/>
        <v>466.17907685</v>
      </c>
      <c r="Q18" s="53">
        <v>466.17907685</v>
      </c>
      <c r="R18" s="53">
        <v>0</v>
      </c>
      <c r="S18" s="54">
        <v>0</v>
      </c>
      <c r="T18" s="52">
        <f t="shared" si="5"/>
        <v>17.6187</v>
      </c>
      <c r="U18" s="53">
        <v>17.6187</v>
      </c>
      <c r="V18" s="53">
        <v>0</v>
      </c>
      <c r="W18" s="54">
        <v>0</v>
      </c>
      <c r="X18" s="52">
        <f t="shared" si="6"/>
        <v>0.11158510000000001</v>
      </c>
      <c r="Y18" s="53">
        <v>0.11158510000000001</v>
      </c>
      <c r="Z18" s="53">
        <v>0</v>
      </c>
      <c r="AA18" s="54">
        <v>0</v>
      </c>
      <c r="AB18" s="52">
        <f t="shared" si="7"/>
        <v>0</v>
      </c>
      <c r="AC18" s="53">
        <v>0</v>
      </c>
      <c r="AD18" s="53">
        <v>0</v>
      </c>
      <c r="AE18" s="54">
        <v>0</v>
      </c>
      <c r="AF18" s="52">
        <f t="shared" si="8"/>
        <v>46.946115730000002</v>
      </c>
      <c r="AG18" s="53">
        <v>39.470615730000006</v>
      </c>
      <c r="AH18" s="53">
        <v>5.4755000000000003</v>
      </c>
      <c r="AI18" s="54">
        <v>2</v>
      </c>
      <c r="AJ18" s="55">
        <f t="shared" si="0"/>
        <v>845.92013169999996</v>
      </c>
      <c r="AK18" s="56">
        <f t="shared" si="0"/>
        <v>802.50593170000002</v>
      </c>
      <c r="AL18" s="55">
        <f t="shared" si="0"/>
        <v>41.414199999999994</v>
      </c>
      <c r="AM18" s="57">
        <f t="shared" si="0"/>
        <v>2</v>
      </c>
    </row>
    <row r="19" spans="2:39" x14ac:dyDescent="0.2">
      <c r="B19" s="50" t="s">
        <v>514</v>
      </c>
      <c r="C19" s="51" t="s">
        <v>596</v>
      </c>
      <c r="D19" s="52">
        <f t="shared" si="1"/>
        <v>0</v>
      </c>
      <c r="E19" s="53">
        <v>0</v>
      </c>
      <c r="F19" s="53">
        <v>0</v>
      </c>
      <c r="G19" s="54">
        <v>0</v>
      </c>
      <c r="H19" s="52">
        <f t="shared" si="2"/>
        <v>146.54820971000001</v>
      </c>
      <c r="I19" s="53">
        <v>146.01862671000001</v>
      </c>
      <c r="J19" s="53">
        <v>0.52958300000000003</v>
      </c>
      <c r="K19" s="54">
        <v>0</v>
      </c>
      <c r="L19" s="52">
        <f t="shared" si="3"/>
        <v>1.2</v>
      </c>
      <c r="M19" s="53">
        <v>1.2</v>
      </c>
      <c r="N19" s="53">
        <v>0</v>
      </c>
      <c r="O19" s="54">
        <v>0</v>
      </c>
      <c r="P19" s="52">
        <f t="shared" si="4"/>
        <v>9.4879999999999995</v>
      </c>
      <c r="Q19" s="53">
        <v>9.4879999999999995</v>
      </c>
      <c r="R19" s="53">
        <v>0</v>
      </c>
      <c r="S19" s="54">
        <v>0</v>
      </c>
      <c r="T19" s="52">
        <f t="shared" si="5"/>
        <v>46.983199999999997</v>
      </c>
      <c r="U19" s="53">
        <v>46.983199999999997</v>
      </c>
      <c r="V19" s="53">
        <v>0</v>
      </c>
      <c r="W19" s="54">
        <v>0</v>
      </c>
      <c r="X19" s="52">
        <f t="shared" si="6"/>
        <v>22.049734279999999</v>
      </c>
      <c r="Y19" s="53">
        <v>22.049734279999999</v>
      </c>
      <c r="Z19" s="53">
        <v>0</v>
      </c>
      <c r="AA19" s="54">
        <v>0</v>
      </c>
      <c r="AB19" s="52">
        <f t="shared" si="7"/>
        <v>1.1087794</v>
      </c>
      <c r="AC19" s="53">
        <v>0</v>
      </c>
      <c r="AD19" s="53">
        <v>1.1087794</v>
      </c>
      <c r="AE19" s="54">
        <v>0</v>
      </c>
      <c r="AF19" s="52">
        <f t="shared" si="8"/>
        <v>4.0320297900000002</v>
      </c>
      <c r="AG19" s="53">
        <v>4.0320297900000002</v>
      </c>
      <c r="AH19" s="53">
        <v>0</v>
      </c>
      <c r="AI19" s="54">
        <v>0</v>
      </c>
      <c r="AJ19" s="55">
        <f t="shared" si="0"/>
        <v>231.40995317999997</v>
      </c>
      <c r="AK19" s="56">
        <f t="shared" si="0"/>
        <v>229.77159077999997</v>
      </c>
      <c r="AL19" s="55">
        <f t="shared" si="0"/>
        <v>1.6383624000000001</v>
      </c>
      <c r="AM19" s="57">
        <f t="shared" si="0"/>
        <v>0</v>
      </c>
    </row>
    <row r="20" spans="2:39" x14ac:dyDescent="0.2">
      <c r="B20" s="50" t="s">
        <v>517</v>
      </c>
      <c r="C20" s="51" t="s">
        <v>597</v>
      </c>
      <c r="D20" s="52">
        <f t="shared" si="1"/>
        <v>205.31051200000002</v>
      </c>
      <c r="E20" s="53">
        <v>34.881875000000001</v>
      </c>
      <c r="F20" s="53">
        <v>0</v>
      </c>
      <c r="G20" s="54">
        <v>170.42863700000001</v>
      </c>
      <c r="H20" s="52">
        <f t="shared" si="2"/>
        <v>1010.50844208</v>
      </c>
      <c r="I20" s="53">
        <v>968.04800771999999</v>
      </c>
      <c r="J20" s="53">
        <v>42.460434360000001</v>
      </c>
      <c r="K20" s="54">
        <v>0</v>
      </c>
      <c r="L20" s="52">
        <f t="shared" si="3"/>
        <v>0</v>
      </c>
      <c r="M20" s="53">
        <v>0</v>
      </c>
      <c r="N20" s="53">
        <v>0</v>
      </c>
      <c r="O20" s="54">
        <v>0</v>
      </c>
      <c r="P20" s="52">
        <f t="shared" si="4"/>
        <v>49.336467370000001</v>
      </c>
      <c r="Q20" s="53">
        <v>29.971467370000003</v>
      </c>
      <c r="R20" s="53">
        <v>19.364999999999998</v>
      </c>
      <c r="S20" s="54">
        <v>0</v>
      </c>
      <c r="T20" s="52">
        <f t="shared" si="5"/>
        <v>80.908610659999994</v>
      </c>
      <c r="U20" s="53">
        <v>80.908610659999994</v>
      </c>
      <c r="V20" s="53">
        <v>0</v>
      </c>
      <c r="W20" s="54">
        <v>0</v>
      </c>
      <c r="X20" s="52">
        <f t="shared" si="6"/>
        <v>569.28116800999999</v>
      </c>
      <c r="Y20" s="53">
        <v>36.449982420000005</v>
      </c>
      <c r="Z20" s="53">
        <v>532.83118559000002</v>
      </c>
      <c r="AA20" s="54">
        <v>0</v>
      </c>
      <c r="AB20" s="52">
        <f t="shared" si="7"/>
        <v>55.041406089999995</v>
      </c>
      <c r="AC20" s="53">
        <v>44.470186089999999</v>
      </c>
      <c r="AD20" s="53">
        <v>10.57122</v>
      </c>
      <c r="AE20" s="54">
        <v>0</v>
      </c>
      <c r="AF20" s="52">
        <f t="shared" si="8"/>
        <v>96.265545489999994</v>
      </c>
      <c r="AG20" s="53">
        <v>89.995454959999989</v>
      </c>
      <c r="AH20" s="53">
        <v>6.2700905300000001</v>
      </c>
      <c r="AI20" s="54">
        <v>0</v>
      </c>
      <c r="AJ20" s="55">
        <f t="shared" si="0"/>
        <v>2066.6521517000001</v>
      </c>
      <c r="AK20" s="56">
        <f t="shared" si="0"/>
        <v>1284.72558422</v>
      </c>
      <c r="AL20" s="55">
        <f t="shared" si="0"/>
        <v>611.49793048000004</v>
      </c>
      <c r="AM20" s="57">
        <f t="shared" si="0"/>
        <v>170.42863700000001</v>
      </c>
    </row>
    <row r="21" spans="2:39" x14ac:dyDescent="0.2">
      <c r="B21" s="50" t="s">
        <v>518</v>
      </c>
      <c r="C21" s="51" t="s">
        <v>598</v>
      </c>
      <c r="D21" s="52">
        <f t="shared" si="1"/>
        <v>0</v>
      </c>
      <c r="E21" s="53">
        <v>0</v>
      </c>
      <c r="F21" s="53">
        <v>0</v>
      </c>
      <c r="G21" s="54">
        <v>0</v>
      </c>
      <c r="H21" s="52">
        <f t="shared" si="2"/>
        <v>70.81151693000001</v>
      </c>
      <c r="I21" s="53">
        <v>70.81151693000001</v>
      </c>
      <c r="J21" s="53">
        <v>0</v>
      </c>
      <c r="K21" s="54">
        <v>0</v>
      </c>
      <c r="L21" s="52">
        <f t="shared" si="3"/>
        <v>0</v>
      </c>
      <c r="M21" s="53">
        <v>0</v>
      </c>
      <c r="N21" s="53">
        <v>0</v>
      </c>
      <c r="O21" s="54">
        <v>0</v>
      </c>
      <c r="P21" s="52">
        <f t="shared" si="4"/>
        <v>0</v>
      </c>
      <c r="Q21" s="53">
        <v>0</v>
      </c>
      <c r="R21" s="53">
        <v>0</v>
      </c>
      <c r="S21" s="54">
        <v>0</v>
      </c>
      <c r="T21" s="52">
        <f t="shared" si="5"/>
        <v>0</v>
      </c>
      <c r="U21" s="53">
        <v>0</v>
      </c>
      <c r="V21" s="53">
        <v>0</v>
      </c>
      <c r="W21" s="54">
        <v>0</v>
      </c>
      <c r="X21" s="52">
        <f t="shared" si="6"/>
        <v>1.0000500000000001</v>
      </c>
      <c r="Y21" s="53">
        <v>1.0000500000000001</v>
      </c>
      <c r="Z21" s="53">
        <v>0</v>
      </c>
      <c r="AA21" s="54">
        <v>0</v>
      </c>
      <c r="AB21" s="52">
        <f t="shared" si="7"/>
        <v>0</v>
      </c>
      <c r="AC21" s="53">
        <v>0</v>
      </c>
      <c r="AD21" s="53">
        <v>0</v>
      </c>
      <c r="AE21" s="54">
        <v>0</v>
      </c>
      <c r="AF21" s="52">
        <f t="shared" si="8"/>
        <v>0</v>
      </c>
      <c r="AG21" s="53">
        <v>0</v>
      </c>
      <c r="AH21" s="53">
        <v>0</v>
      </c>
      <c r="AI21" s="54">
        <v>0</v>
      </c>
      <c r="AJ21" s="55">
        <f t="shared" si="0"/>
        <v>71.811566930000012</v>
      </c>
      <c r="AK21" s="56">
        <f t="shared" si="0"/>
        <v>71.811566930000012</v>
      </c>
      <c r="AL21" s="55">
        <f t="shared" si="0"/>
        <v>0</v>
      </c>
      <c r="AM21" s="57">
        <f t="shared" si="0"/>
        <v>0</v>
      </c>
    </row>
    <row r="22" spans="2:39" x14ac:dyDescent="0.2">
      <c r="B22" s="50" t="s">
        <v>519</v>
      </c>
      <c r="C22" s="51" t="s">
        <v>592</v>
      </c>
      <c r="D22" s="52">
        <f t="shared" si="1"/>
        <v>33.334389000000002</v>
      </c>
      <c r="E22" s="53">
        <v>33.334389000000002</v>
      </c>
      <c r="F22" s="53">
        <v>0</v>
      </c>
      <c r="G22" s="54">
        <v>0</v>
      </c>
      <c r="H22" s="52">
        <f t="shared" si="2"/>
        <v>117.552064</v>
      </c>
      <c r="I22" s="53">
        <v>108.670119</v>
      </c>
      <c r="J22" s="53">
        <v>8.881945</v>
      </c>
      <c r="K22" s="54">
        <v>0</v>
      </c>
      <c r="L22" s="52">
        <f t="shared" si="3"/>
        <v>0.66683327999999997</v>
      </c>
      <c r="M22" s="53">
        <v>0.66683327999999997</v>
      </c>
      <c r="N22" s="53">
        <v>0</v>
      </c>
      <c r="O22" s="54">
        <v>0</v>
      </c>
      <c r="P22" s="52">
        <f t="shared" si="4"/>
        <v>75.599979590000004</v>
      </c>
      <c r="Q22" s="53">
        <v>75.599979590000004</v>
      </c>
      <c r="R22" s="53">
        <v>0</v>
      </c>
      <c r="S22" s="54">
        <v>0</v>
      </c>
      <c r="T22" s="52">
        <f t="shared" si="5"/>
        <v>1.07256</v>
      </c>
      <c r="U22" s="53">
        <v>1.07256</v>
      </c>
      <c r="V22" s="53">
        <v>0</v>
      </c>
      <c r="W22" s="54">
        <v>0</v>
      </c>
      <c r="X22" s="52">
        <f t="shared" si="6"/>
        <v>26.704438330000002</v>
      </c>
      <c r="Y22" s="53">
        <v>26.704438330000002</v>
      </c>
      <c r="Z22" s="53">
        <v>0</v>
      </c>
      <c r="AA22" s="54">
        <v>0</v>
      </c>
      <c r="AB22" s="52">
        <f t="shared" si="7"/>
        <v>1.09387145</v>
      </c>
      <c r="AC22" s="53">
        <v>1.09387145</v>
      </c>
      <c r="AD22" s="53">
        <v>0</v>
      </c>
      <c r="AE22" s="54">
        <v>0</v>
      </c>
      <c r="AF22" s="52">
        <f t="shared" si="8"/>
        <v>24.964112329999999</v>
      </c>
      <c r="AG22" s="53">
        <v>16.900516879999998</v>
      </c>
      <c r="AH22" s="53">
        <v>8.0635954499999993</v>
      </c>
      <c r="AI22" s="54">
        <v>0</v>
      </c>
      <c r="AJ22" s="55">
        <f t="shared" si="0"/>
        <v>280.98824797999998</v>
      </c>
      <c r="AK22" s="56">
        <f t="shared" si="0"/>
        <v>264.04270752999997</v>
      </c>
      <c r="AL22" s="55">
        <f t="shared" si="0"/>
        <v>16.945540449999999</v>
      </c>
      <c r="AM22" s="57">
        <f t="shared" si="0"/>
        <v>0</v>
      </c>
    </row>
    <row r="23" spans="2:39" x14ac:dyDescent="0.2">
      <c r="B23" s="50" t="s">
        <v>521</v>
      </c>
      <c r="C23" s="51" t="s">
        <v>593</v>
      </c>
      <c r="D23" s="52">
        <f t="shared" si="1"/>
        <v>0</v>
      </c>
      <c r="E23" s="53">
        <v>0</v>
      </c>
      <c r="F23" s="53">
        <v>0</v>
      </c>
      <c r="G23" s="54">
        <v>0</v>
      </c>
      <c r="H23" s="52">
        <f t="shared" si="2"/>
        <v>268.00263900000004</v>
      </c>
      <c r="I23" s="53">
        <v>267.29652800000002</v>
      </c>
      <c r="J23" s="53">
        <v>0.70611100000000004</v>
      </c>
      <c r="K23" s="54">
        <v>0</v>
      </c>
      <c r="L23" s="52">
        <f t="shared" si="3"/>
        <v>0</v>
      </c>
      <c r="M23" s="53">
        <v>0</v>
      </c>
      <c r="N23" s="53">
        <v>0</v>
      </c>
      <c r="O23" s="54">
        <v>0</v>
      </c>
      <c r="P23" s="52">
        <f t="shared" si="4"/>
        <v>0</v>
      </c>
      <c r="Q23" s="53">
        <v>0</v>
      </c>
      <c r="R23" s="53">
        <v>0</v>
      </c>
      <c r="S23" s="54">
        <v>0</v>
      </c>
      <c r="T23" s="52">
        <f t="shared" si="5"/>
        <v>0</v>
      </c>
      <c r="U23" s="53">
        <v>0</v>
      </c>
      <c r="V23" s="53">
        <v>0</v>
      </c>
      <c r="W23" s="54">
        <v>0</v>
      </c>
      <c r="X23" s="52">
        <f t="shared" si="6"/>
        <v>7.4071992800000004</v>
      </c>
      <c r="Y23" s="53">
        <v>7.4071992800000004</v>
      </c>
      <c r="Z23" s="53">
        <v>0</v>
      </c>
      <c r="AA23" s="54">
        <v>0</v>
      </c>
      <c r="AB23" s="52">
        <f t="shared" si="7"/>
        <v>4.2284879999999996</v>
      </c>
      <c r="AC23" s="53">
        <v>0</v>
      </c>
      <c r="AD23" s="53">
        <v>4.2284879999999996</v>
      </c>
      <c r="AE23" s="54">
        <v>0</v>
      </c>
      <c r="AF23" s="52">
        <f t="shared" si="8"/>
        <v>3.2983691299999998</v>
      </c>
      <c r="AG23" s="53">
        <v>3.2983691299999998</v>
      </c>
      <c r="AH23" s="53">
        <v>0</v>
      </c>
      <c r="AI23" s="54">
        <v>0</v>
      </c>
      <c r="AJ23" s="55">
        <f t="shared" si="0"/>
        <v>282.93669541000008</v>
      </c>
      <c r="AK23" s="56">
        <f t="shared" si="0"/>
        <v>278.00209641000004</v>
      </c>
      <c r="AL23" s="55">
        <f t="shared" si="0"/>
        <v>4.9345989999999995</v>
      </c>
      <c r="AM23" s="57">
        <f t="shared" si="0"/>
        <v>0</v>
      </c>
    </row>
    <row r="24" spans="2:39" x14ac:dyDescent="0.2">
      <c r="B24" s="58">
        <v>3</v>
      </c>
      <c r="C24" s="43" t="s">
        <v>599</v>
      </c>
      <c r="D24" s="44">
        <f t="shared" si="1"/>
        <v>201.95099647000001</v>
      </c>
      <c r="E24" s="45">
        <v>201.95099647000001</v>
      </c>
      <c r="F24" s="45">
        <v>0</v>
      </c>
      <c r="G24" s="46">
        <v>0</v>
      </c>
      <c r="H24" s="44">
        <f t="shared" si="2"/>
        <v>8863.10403735</v>
      </c>
      <c r="I24" s="45">
        <v>8491.3333603499996</v>
      </c>
      <c r="J24" s="45">
        <v>197.76817700000001</v>
      </c>
      <c r="K24" s="46">
        <v>174.0025</v>
      </c>
      <c r="L24" s="44">
        <f t="shared" si="3"/>
        <v>44.826291750000003</v>
      </c>
      <c r="M24" s="45">
        <v>42.51606675</v>
      </c>
      <c r="N24" s="45">
        <v>0.79866400000000004</v>
      </c>
      <c r="O24" s="46">
        <v>1.5115609999999999</v>
      </c>
      <c r="P24" s="44">
        <f t="shared" si="4"/>
        <v>10466.13075769</v>
      </c>
      <c r="Q24" s="45">
        <v>9322.8874844399998</v>
      </c>
      <c r="R24" s="45">
        <v>985.42899865999993</v>
      </c>
      <c r="S24" s="46">
        <v>157.81427459</v>
      </c>
      <c r="T24" s="44">
        <f t="shared" si="5"/>
        <v>62.533282760000006</v>
      </c>
      <c r="U24" s="45">
        <v>62.533282760000006</v>
      </c>
      <c r="V24" s="45">
        <v>0</v>
      </c>
      <c r="W24" s="46">
        <v>0</v>
      </c>
      <c r="X24" s="44">
        <f t="shared" si="6"/>
        <v>1863.84247433</v>
      </c>
      <c r="Y24" s="45">
        <v>1863.84247433</v>
      </c>
      <c r="Z24" s="45">
        <v>0</v>
      </c>
      <c r="AA24" s="46">
        <v>0</v>
      </c>
      <c r="AB24" s="44">
        <f t="shared" si="7"/>
        <v>81.15993521</v>
      </c>
      <c r="AC24" s="45">
        <v>81.15993521</v>
      </c>
      <c r="AD24" s="45">
        <v>0</v>
      </c>
      <c r="AE24" s="46">
        <v>0</v>
      </c>
      <c r="AF24" s="44">
        <f t="shared" si="8"/>
        <v>308.24859804000005</v>
      </c>
      <c r="AG24" s="45">
        <v>252.63335304000003</v>
      </c>
      <c r="AH24" s="45">
        <v>55.615245000000002</v>
      </c>
      <c r="AI24" s="46">
        <v>0</v>
      </c>
      <c r="AJ24" s="59">
        <f t="shared" si="0"/>
        <v>21891.796373599998</v>
      </c>
      <c r="AK24" s="60">
        <f t="shared" si="0"/>
        <v>20318.856953349998</v>
      </c>
      <c r="AL24" s="59">
        <f t="shared" si="0"/>
        <v>1239.6110846599997</v>
      </c>
      <c r="AM24" s="61">
        <f t="shared" si="0"/>
        <v>333.32833558999999</v>
      </c>
    </row>
    <row r="25" spans="2:39" x14ac:dyDescent="0.2">
      <c r="B25" s="50" t="s">
        <v>523</v>
      </c>
      <c r="C25" s="51" t="s">
        <v>590</v>
      </c>
      <c r="D25" s="52">
        <f t="shared" si="1"/>
        <v>0</v>
      </c>
      <c r="E25" s="53">
        <v>0</v>
      </c>
      <c r="F25" s="53">
        <v>0</v>
      </c>
      <c r="G25" s="54">
        <v>0</v>
      </c>
      <c r="H25" s="52">
        <f t="shared" si="2"/>
        <v>342.63933900000001</v>
      </c>
      <c r="I25" s="53">
        <v>61.263437000000003</v>
      </c>
      <c r="J25" s="53">
        <v>107.373402</v>
      </c>
      <c r="K25" s="54">
        <v>174.0025</v>
      </c>
      <c r="L25" s="52">
        <f t="shared" si="3"/>
        <v>30.120518999999998</v>
      </c>
      <c r="M25" s="53">
        <v>29.658473999999998</v>
      </c>
      <c r="N25" s="53">
        <v>0.15973300000000001</v>
      </c>
      <c r="O25" s="54">
        <v>0.30231200000000003</v>
      </c>
      <c r="P25" s="52">
        <f t="shared" si="4"/>
        <v>401.84100218999998</v>
      </c>
      <c r="Q25" s="53">
        <v>21.398480620000001</v>
      </c>
      <c r="R25" s="53">
        <v>380.44252157</v>
      </c>
      <c r="S25" s="54">
        <v>0</v>
      </c>
      <c r="T25" s="52">
        <f t="shared" si="5"/>
        <v>0</v>
      </c>
      <c r="U25" s="53">
        <v>0</v>
      </c>
      <c r="V25" s="53">
        <v>0</v>
      </c>
      <c r="W25" s="54">
        <v>0</v>
      </c>
      <c r="X25" s="52">
        <f t="shared" si="6"/>
        <v>0.70640499999999995</v>
      </c>
      <c r="Y25" s="53">
        <v>0.70640499999999995</v>
      </c>
      <c r="Z25" s="53">
        <v>0</v>
      </c>
      <c r="AA25" s="54">
        <v>0</v>
      </c>
      <c r="AB25" s="52">
        <f t="shared" si="7"/>
        <v>1.24153106</v>
      </c>
      <c r="AC25" s="53">
        <v>1.24153106</v>
      </c>
      <c r="AD25" s="53">
        <v>0</v>
      </c>
      <c r="AE25" s="54">
        <v>0</v>
      </c>
      <c r="AF25" s="52">
        <f t="shared" si="8"/>
        <v>56.990390599999998</v>
      </c>
      <c r="AG25" s="53">
        <v>29.565065600000001</v>
      </c>
      <c r="AH25" s="53">
        <v>27.425325000000001</v>
      </c>
      <c r="AI25" s="54">
        <v>0</v>
      </c>
      <c r="AJ25" s="55">
        <f t="shared" si="0"/>
        <v>833.53918684999996</v>
      </c>
      <c r="AK25" s="56">
        <f t="shared" si="0"/>
        <v>143.83339328</v>
      </c>
      <c r="AL25" s="55">
        <f t="shared" si="0"/>
        <v>515.40098157</v>
      </c>
      <c r="AM25" s="57">
        <f t="shared" si="0"/>
        <v>174.304812</v>
      </c>
    </row>
    <row r="26" spans="2:39" x14ac:dyDescent="0.2">
      <c r="B26" s="50" t="s">
        <v>569</v>
      </c>
      <c r="C26" s="51" t="s">
        <v>600</v>
      </c>
      <c r="D26" s="52">
        <f t="shared" si="1"/>
        <v>30.176738</v>
      </c>
      <c r="E26" s="53">
        <v>30.176738</v>
      </c>
      <c r="F26" s="53">
        <v>0</v>
      </c>
      <c r="G26" s="54">
        <v>0</v>
      </c>
      <c r="H26" s="52">
        <f t="shared" si="2"/>
        <v>1113.5788974800003</v>
      </c>
      <c r="I26" s="53">
        <v>1112.3432034800003</v>
      </c>
      <c r="J26" s="53">
        <v>1.2356940000000001</v>
      </c>
      <c r="K26" s="54">
        <v>0</v>
      </c>
      <c r="L26" s="52">
        <f t="shared" si="3"/>
        <v>4.834943</v>
      </c>
      <c r="M26" s="53">
        <v>4.1418759999999999</v>
      </c>
      <c r="N26" s="53">
        <v>0.23959900000000001</v>
      </c>
      <c r="O26" s="54">
        <v>0.45346799999999998</v>
      </c>
      <c r="P26" s="52">
        <f t="shared" si="4"/>
        <v>869.56495660000007</v>
      </c>
      <c r="Q26" s="53">
        <v>869.56495660000007</v>
      </c>
      <c r="R26" s="53">
        <v>0</v>
      </c>
      <c r="S26" s="54">
        <v>0</v>
      </c>
      <c r="T26" s="52">
        <f t="shared" si="5"/>
        <v>53.42393276</v>
      </c>
      <c r="U26" s="53">
        <v>53.42393276</v>
      </c>
      <c r="V26" s="53">
        <v>0</v>
      </c>
      <c r="W26" s="54">
        <v>0</v>
      </c>
      <c r="X26" s="52">
        <f t="shared" si="6"/>
        <v>1729.4261439399997</v>
      </c>
      <c r="Y26" s="53">
        <v>1729.4261439399997</v>
      </c>
      <c r="Z26" s="53">
        <v>0</v>
      </c>
      <c r="AA26" s="54">
        <v>0</v>
      </c>
      <c r="AB26" s="52">
        <f t="shared" si="7"/>
        <v>15.393123619999999</v>
      </c>
      <c r="AC26" s="53">
        <v>15.393123619999999</v>
      </c>
      <c r="AD26" s="53">
        <v>0</v>
      </c>
      <c r="AE26" s="54">
        <v>0</v>
      </c>
      <c r="AF26" s="52">
        <f t="shared" si="8"/>
        <v>95.283194470000012</v>
      </c>
      <c r="AG26" s="53">
        <v>95.283194470000012</v>
      </c>
      <c r="AH26" s="53">
        <v>0</v>
      </c>
      <c r="AI26" s="54">
        <v>0</v>
      </c>
      <c r="AJ26" s="55">
        <f t="shared" si="0"/>
        <v>3911.6819298700002</v>
      </c>
      <c r="AK26" s="56">
        <f t="shared" si="0"/>
        <v>3909.7531688700005</v>
      </c>
      <c r="AL26" s="55">
        <f t="shared" si="0"/>
        <v>1.4752930000000002</v>
      </c>
      <c r="AM26" s="57">
        <f t="shared" si="0"/>
        <v>0.45346799999999998</v>
      </c>
    </row>
    <row r="27" spans="2:39" x14ac:dyDescent="0.2">
      <c r="B27" s="50" t="s">
        <v>570</v>
      </c>
      <c r="C27" s="51" t="s">
        <v>601</v>
      </c>
      <c r="D27" s="52">
        <f t="shared" si="1"/>
        <v>1.5002</v>
      </c>
      <c r="E27" s="53">
        <v>1.5002</v>
      </c>
      <c r="F27" s="53">
        <v>0</v>
      </c>
      <c r="G27" s="54">
        <v>0</v>
      </c>
      <c r="H27" s="52">
        <f t="shared" si="2"/>
        <v>625.44116493000001</v>
      </c>
      <c r="I27" s="53">
        <v>623.67588693000005</v>
      </c>
      <c r="J27" s="53">
        <v>1.7652779999999999</v>
      </c>
      <c r="K27" s="54">
        <v>0</v>
      </c>
      <c r="L27" s="52">
        <f t="shared" si="3"/>
        <v>1.8125897500000001</v>
      </c>
      <c r="M27" s="53">
        <v>1.8125897500000001</v>
      </c>
      <c r="N27" s="53">
        <v>0</v>
      </c>
      <c r="O27" s="54">
        <v>0</v>
      </c>
      <c r="P27" s="52">
        <f t="shared" si="4"/>
        <v>1120.74518304</v>
      </c>
      <c r="Q27" s="53">
        <v>990.96792103999996</v>
      </c>
      <c r="R27" s="53">
        <v>129.77726200000001</v>
      </c>
      <c r="S27" s="54">
        <v>0</v>
      </c>
      <c r="T27" s="52">
        <f t="shared" si="5"/>
        <v>1.76187</v>
      </c>
      <c r="U27" s="53">
        <v>1.76187</v>
      </c>
      <c r="V27" s="53">
        <v>0</v>
      </c>
      <c r="W27" s="54">
        <v>0</v>
      </c>
      <c r="X27" s="52">
        <f t="shared" si="6"/>
        <v>66.016508610000002</v>
      </c>
      <c r="Y27" s="53">
        <v>66.016508610000002</v>
      </c>
      <c r="Z27" s="53">
        <v>0</v>
      </c>
      <c r="AA27" s="54">
        <v>0</v>
      </c>
      <c r="AB27" s="52">
        <f t="shared" si="7"/>
        <v>46.629651420000002</v>
      </c>
      <c r="AC27" s="53">
        <v>46.629651420000002</v>
      </c>
      <c r="AD27" s="53">
        <v>0</v>
      </c>
      <c r="AE27" s="54">
        <v>0</v>
      </c>
      <c r="AF27" s="52">
        <f t="shared" si="8"/>
        <v>21.691083550000002</v>
      </c>
      <c r="AG27" s="53">
        <v>21.691083550000002</v>
      </c>
      <c r="AH27" s="53">
        <v>0</v>
      </c>
      <c r="AI27" s="54">
        <v>0</v>
      </c>
      <c r="AJ27" s="55">
        <f t="shared" si="0"/>
        <v>1885.5982513000001</v>
      </c>
      <c r="AK27" s="56">
        <f t="shared" si="0"/>
        <v>1754.0557113</v>
      </c>
      <c r="AL27" s="55">
        <f t="shared" si="0"/>
        <v>131.54254</v>
      </c>
      <c r="AM27" s="57">
        <f t="shared" si="0"/>
        <v>0</v>
      </c>
    </row>
    <row r="28" spans="2:39" x14ac:dyDescent="0.2">
      <c r="B28" s="50" t="s">
        <v>528</v>
      </c>
      <c r="C28" s="51" t="s">
        <v>602</v>
      </c>
      <c r="D28" s="52">
        <f t="shared" si="1"/>
        <v>170.02405847</v>
      </c>
      <c r="E28" s="53">
        <v>170.02405847</v>
      </c>
      <c r="F28" s="53">
        <v>0</v>
      </c>
      <c r="G28" s="54">
        <v>0</v>
      </c>
      <c r="H28" s="52">
        <f t="shared" si="2"/>
        <v>6255.9984038600005</v>
      </c>
      <c r="I28" s="53">
        <v>6226.7405058600007</v>
      </c>
      <c r="J28" s="53">
        <v>29.257898000000001</v>
      </c>
      <c r="K28" s="54">
        <v>0</v>
      </c>
      <c r="L28" s="52">
        <f t="shared" si="3"/>
        <v>0</v>
      </c>
      <c r="M28" s="53">
        <v>0</v>
      </c>
      <c r="N28" s="53">
        <v>0</v>
      </c>
      <c r="O28" s="54">
        <v>0</v>
      </c>
      <c r="P28" s="52">
        <f t="shared" si="4"/>
        <v>7536.4649630599997</v>
      </c>
      <c r="Q28" s="53">
        <v>7378.6506884699993</v>
      </c>
      <c r="R28" s="53">
        <v>0</v>
      </c>
      <c r="S28" s="54">
        <v>157.81427459</v>
      </c>
      <c r="T28" s="52">
        <f t="shared" si="5"/>
        <v>0.05</v>
      </c>
      <c r="U28" s="53">
        <v>0.05</v>
      </c>
      <c r="V28" s="53">
        <v>0</v>
      </c>
      <c r="W28" s="54">
        <v>0</v>
      </c>
      <c r="X28" s="52">
        <f t="shared" si="6"/>
        <v>5.986923</v>
      </c>
      <c r="Y28" s="53">
        <v>5.986923</v>
      </c>
      <c r="Z28" s="53">
        <v>0</v>
      </c>
      <c r="AA28" s="54">
        <v>0</v>
      </c>
      <c r="AB28" s="52">
        <f t="shared" si="7"/>
        <v>14.562442839999999</v>
      </c>
      <c r="AC28" s="53">
        <v>14.562442839999999</v>
      </c>
      <c r="AD28" s="53">
        <v>0</v>
      </c>
      <c r="AE28" s="54">
        <v>0</v>
      </c>
      <c r="AF28" s="52">
        <f t="shared" si="8"/>
        <v>99.907438949999985</v>
      </c>
      <c r="AG28" s="53">
        <v>99.907438949999985</v>
      </c>
      <c r="AH28" s="53">
        <v>0</v>
      </c>
      <c r="AI28" s="54">
        <v>0</v>
      </c>
      <c r="AJ28" s="55">
        <f t="shared" si="0"/>
        <v>14082.994230180002</v>
      </c>
      <c r="AK28" s="56">
        <f t="shared" si="0"/>
        <v>13895.922057590002</v>
      </c>
      <c r="AL28" s="55">
        <f t="shared" si="0"/>
        <v>29.257898000000001</v>
      </c>
      <c r="AM28" s="57">
        <f t="shared" si="0"/>
        <v>157.81427459</v>
      </c>
    </row>
    <row r="29" spans="2:39" x14ac:dyDescent="0.2">
      <c r="B29" s="50" t="s">
        <v>530</v>
      </c>
      <c r="C29" s="51" t="s">
        <v>592</v>
      </c>
      <c r="D29" s="52">
        <f t="shared" si="1"/>
        <v>0.25</v>
      </c>
      <c r="E29" s="53">
        <v>0.25</v>
      </c>
      <c r="F29" s="53">
        <v>0</v>
      </c>
      <c r="G29" s="54">
        <v>0</v>
      </c>
      <c r="H29" s="52">
        <f t="shared" si="2"/>
        <v>177.21023977999999</v>
      </c>
      <c r="I29" s="53">
        <v>176.50412878</v>
      </c>
      <c r="J29" s="53">
        <v>0.70611100000000004</v>
      </c>
      <c r="K29" s="54">
        <v>0</v>
      </c>
      <c r="L29" s="52">
        <f t="shared" si="3"/>
        <v>8.0582399999999996</v>
      </c>
      <c r="M29" s="53">
        <v>6.9031269999999996</v>
      </c>
      <c r="N29" s="53">
        <v>0.39933200000000002</v>
      </c>
      <c r="O29" s="54">
        <v>0.75578100000000004</v>
      </c>
      <c r="P29" s="52">
        <f t="shared" si="4"/>
        <v>5.2691037099999996</v>
      </c>
      <c r="Q29" s="53">
        <v>5.2691037099999996</v>
      </c>
      <c r="R29" s="53">
        <v>0</v>
      </c>
      <c r="S29" s="54">
        <v>0</v>
      </c>
      <c r="T29" s="52">
        <f t="shared" si="5"/>
        <v>7.0474800000000002</v>
      </c>
      <c r="U29" s="53">
        <v>7.0474800000000002</v>
      </c>
      <c r="V29" s="53">
        <v>0</v>
      </c>
      <c r="W29" s="54">
        <v>0</v>
      </c>
      <c r="X29" s="52">
        <f t="shared" si="6"/>
        <v>21.686404779999997</v>
      </c>
      <c r="Y29" s="53">
        <v>21.686404779999997</v>
      </c>
      <c r="Z29" s="53">
        <v>0</v>
      </c>
      <c r="AA29" s="54">
        <v>0</v>
      </c>
      <c r="AB29" s="52">
        <f t="shared" si="7"/>
        <v>3.12</v>
      </c>
      <c r="AC29" s="53">
        <v>3.12</v>
      </c>
      <c r="AD29" s="53">
        <v>0</v>
      </c>
      <c r="AE29" s="54">
        <v>0</v>
      </c>
      <c r="AF29" s="52">
        <f t="shared" si="8"/>
        <v>5.9207074100000003</v>
      </c>
      <c r="AG29" s="53">
        <v>5.9207074100000003</v>
      </c>
      <c r="AH29" s="53">
        <v>0</v>
      </c>
      <c r="AI29" s="54">
        <v>0</v>
      </c>
      <c r="AJ29" s="55">
        <f t="shared" si="0"/>
        <v>228.56217568000002</v>
      </c>
      <c r="AK29" s="56">
        <f t="shared" si="0"/>
        <v>226.70095168</v>
      </c>
      <c r="AL29" s="55">
        <f t="shared" si="0"/>
        <v>1.1054430000000002</v>
      </c>
      <c r="AM29" s="57">
        <f t="shared" si="0"/>
        <v>0.75578100000000004</v>
      </c>
    </row>
    <row r="30" spans="2:39" x14ac:dyDescent="0.2">
      <c r="B30" s="50" t="s">
        <v>531</v>
      </c>
      <c r="C30" s="51" t="s">
        <v>593</v>
      </c>
      <c r="D30" s="52">
        <f t="shared" si="1"/>
        <v>0</v>
      </c>
      <c r="E30" s="53">
        <v>0</v>
      </c>
      <c r="F30" s="53">
        <v>0</v>
      </c>
      <c r="G30" s="54">
        <v>0</v>
      </c>
      <c r="H30" s="52">
        <f t="shared" si="2"/>
        <v>348.23599230000002</v>
      </c>
      <c r="I30" s="53">
        <v>290.80619830000001</v>
      </c>
      <c r="J30" s="53">
        <v>57.429794000000001</v>
      </c>
      <c r="K30" s="54">
        <v>0</v>
      </c>
      <c r="L30" s="52">
        <f t="shared" si="3"/>
        <v>0</v>
      </c>
      <c r="M30" s="53">
        <v>0</v>
      </c>
      <c r="N30" s="53">
        <v>0</v>
      </c>
      <c r="O30" s="54">
        <v>0</v>
      </c>
      <c r="P30" s="52">
        <f t="shared" si="4"/>
        <v>532.24554908999994</v>
      </c>
      <c r="Q30" s="53">
        <v>57.036333999999997</v>
      </c>
      <c r="R30" s="53">
        <v>475.20921508999999</v>
      </c>
      <c r="S30" s="54">
        <v>0</v>
      </c>
      <c r="T30" s="52">
        <f t="shared" si="5"/>
        <v>0.25</v>
      </c>
      <c r="U30" s="53">
        <v>0.25</v>
      </c>
      <c r="V30" s="53">
        <v>0</v>
      </c>
      <c r="W30" s="54">
        <v>0</v>
      </c>
      <c r="X30" s="52">
        <f t="shared" si="6"/>
        <v>40.020088999999999</v>
      </c>
      <c r="Y30" s="53">
        <v>40.020088999999999</v>
      </c>
      <c r="Z30" s="53">
        <v>0</v>
      </c>
      <c r="AA30" s="54">
        <v>0</v>
      </c>
      <c r="AB30" s="52">
        <f t="shared" si="7"/>
        <v>0.21318626999999998</v>
      </c>
      <c r="AC30" s="53">
        <v>0.21318626999999998</v>
      </c>
      <c r="AD30" s="53">
        <v>0</v>
      </c>
      <c r="AE30" s="54">
        <v>0</v>
      </c>
      <c r="AF30" s="52">
        <f t="shared" si="8"/>
        <v>28.455783060000002</v>
      </c>
      <c r="AG30" s="53">
        <v>0.26586305999999998</v>
      </c>
      <c r="AH30" s="53">
        <v>28.189920000000001</v>
      </c>
      <c r="AI30" s="54">
        <v>0</v>
      </c>
      <c r="AJ30" s="55">
        <f t="shared" si="0"/>
        <v>949.42059972000004</v>
      </c>
      <c r="AK30" s="56">
        <f t="shared" si="0"/>
        <v>388.59167063000001</v>
      </c>
      <c r="AL30" s="55">
        <f t="shared" si="0"/>
        <v>560.82892908999997</v>
      </c>
      <c r="AM30" s="57">
        <f t="shared" si="0"/>
        <v>0</v>
      </c>
    </row>
    <row r="31" spans="2:39" x14ac:dyDescent="0.2">
      <c r="B31" s="58">
        <v>4</v>
      </c>
      <c r="C31" s="43" t="s">
        <v>603</v>
      </c>
      <c r="D31" s="44">
        <f t="shared" si="1"/>
        <v>77.849007</v>
      </c>
      <c r="E31" s="45">
        <v>77.849007</v>
      </c>
      <c r="F31" s="45">
        <v>0</v>
      </c>
      <c r="G31" s="46">
        <v>0</v>
      </c>
      <c r="H31" s="44">
        <f t="shared" si="2"/>
        <v>1478.9880564099999</v>
      </c>
      <c r="I31" s="45">
        <v>1125.9079454099999</v>
      </c>
      <c r="J31" s="45">
        <v>353.08011099999999</v>
      </c>
      <c r="K31" s="46">
        <v>0</v>
      </c>
      <c r="L31" s="44">
        <f t="shared" si="3"/>
        <v>47.351270759999998</v>
      </c>
      <c r="M31" s="45">
        <v>0.66371676000000002</v>
      </c>
      <c r="N31" s="45">
        <v>46.687553999999999</v>
      </c>
      <c r="O31" s="46">
        <v>0</v>
      </c>
      <c r="P31" s="44">
        <f t="shared" si="4"/>
        <v>509.39018160000001</v>
      </c>
      <c r="Q31" s="45">
        <v>23.015327600000003</v>
      </c>
      <c r="R31" s="45">
        <v>486.37485400000003</v>
      </c>
      <c r="S31" s="46">
        <v>0</v>
      </c>
      <c r="T31" s="44">
        <f t="shared" si="5"/>
        <v>11.550038619999999</v>
      </c>
      <c r="U31" s="45">
        <v>11.550038619999999</v>
      </c>
      <c r="V31" s="45">
        <v>0</v>
      </c>
      <c r="W31" s="46">
        <v>0</v>
      </c>
      <c r="X31" s="44">
        <f t="shared" si="6"/>
        <v>110.38413869999999</v>
      </c>
      <c r="Y31" s="45">
        <v>5.9636766699999999</v>
      </c>
      <c r="Z31" s="45">
        <v>0</v>
      </c>
      <c r="AA31" s="46">
        <v>104.42046203</v>
      </c>
      <c r="AB31" s="44">
        <f t="shared" si="7"/>
        <v>27.001245039999997</v>
      </c>
      <c r="AC31" s="45">
        <v>0.63838423</v>
      </c>
      <c r="AD31" s="45">
        <v>26.362860809999997</v>
      </c>
      <c r="AE31" s="46">
        <v>0</v>
      </c>
      <c r="AF31" s="44">
        <f t="shared" si="8"/>
        <v>14.38744763</v>
      </c>
      <c r="AG31" s="45">
        <v>14.38744763</v>
      </c>
      <c r="AH31" s="45">
        <v>0</v>
      </c>
      <c r="AI31" s="46">
        <v>0</v>
      </c>
      <c r="AJ31" s="59">
        <f t="shared" si="0"/>
        <v>2276.9013857599998</v>
      </c>
      <c r="AK31" s="60">
        <f t="shared" si="0"/>
        <v>1259.9755439199998</v>
      </c>
      <c r="AL31" s="59">
        <f t="shared" si="0"/>
        <v>912.50537981000002</v>
      </c>
      <c r="AM31" s="61">
        <f t="shared" si="0"/>
        <v>104.42046203</v>
      </c>
    </row>
    <row r="32" spans="2:39" x14ac:dyDescent="0.2">
      <c r="B32" s="50" t="s">
        <v>534</v>
      </c>
      <c r="C32" s="51" t="s">
        <v>604</v>
      </c>
      <c r="D32" s="52">
        <f t="shared" si="1"/>
        <v>0</v>
      </c>
      <c r="E32" s="53">
        <v>0</v>
      </c>
      <c r="F32" s="53">
        <v>0</v>
      </c>
      <c r="G32" s="54">
        <v>0</v>
      </c>
      <c r="H32" s="52">
        <f t="shared" si="2"/>
        <v>357.07400000000001</v>
      </c>
      <c r="I32" s="53">
        <v>4.7</v>
      </c>
      <c r="J32" s="53">
        <v>352.37400000000002</v>
      </c>
      <c r="K32" s="54">
        <v>0</v>
      </c>
      <c r="L32" s="52">
        <f t="shared" si="3"/>
        <v>0</v>
      </c>
      <c r="M32" s="53">
        <v>0</v>
      </c>
      <c r="N32" s="53">
        <v>0</v>
      </c>
      <c r="O32" s="54">
        <v>0</v>
      </c>
      <c r="P32" s="52">
        <f t="shared" si="4"/>
        <v>487.35218010000006</v>
      </c>
      <c r="Q32" s="53">
        <v>0.97732609999999998</v>
      </c>
      <c r="R32" s="53">
        <v>486.37485400000003</v>
      </c>
      <c r="S32" s="54">
        <v>0</v>
      </c>
      <c r="T32" s="52">
        <f t="shared" si="5"/>
        <v>0</v>
      </c>
      <c r="U32" s="53">
        <v>0</v>
      </c>
      <c r="V32" s="53">
        <v>0</v>
      </c>
      <c r="W32" s="54">
        <v>0</v>
      </c>
      <c r="X32" s="52">
        <f t="shared" si="6"/>
        <v>4.0491016100000001</v>
      </c>
      <c r="Y32" s="53">
        <v>4.0491016100000001</v>
      </c>
      <c r="Z32" s="53">
        <v>0</v>
      </c>
      <c r="AA32" s="54">
        <v>0</v>
      </c>
      <c r="AB32" s="52">
        <f t="shared" si="7"/>
        <v>0.29364499999999999</v>
      </c>
      <c r="AC32" s="53">
        <v>0.29364499999999999</v>
      </c>
      <c r="AD32" s="53">
        <v>0</v>
      </c>
      <c r="AE32" s="54">
        <v>0</v>
      </c>
      <c r="AF32" s="52">
        <f t="shared" si="8"/>
        <v>1.2809999999999999</v>
      </c>
      <c r="AG32" s="53">
        <v>1.2809999999999999</v>
      </c>
      <c r="AH32" s="53">
        <v>0</v>
      </c>
      <c r="AI32" s="54">
        <v>0</v>
      </c>
      <c r="AJ32" s="55">
        <f t="shared" si="0"/>
        <v>850.04992670999991</v>
      </c>
      <c r="AK32" s="56">
        <f t="shared" si="0"/>
        <v>11.30107271</v>
      </c>
      <c r="AL32" s="55">
        <f t="shared" si="0"/>
        <v>838.74885400000005</v>
      </c>
      <c r="AM32" s="57">
        <f t="shared" si="0"/>
        <v>0</v>
      </c>
    </row>
    <row r="33" spans="2:39" x14ac:dyDescent="0.2">
      <c r="B33" s="50" t="s">
        <v>535</v>
      </c>
      <c r="C33" s="51" t="s">
        <v>605</v>
      </c>
      <c r="D33" s="52">
        <f t="shared" si="1"/>
        <v>0</v>
      </c>
      <c r="E33" s="53">
        <v>0</v>
      </c>
      <c r="F33" s="53">
        <v>0</v>
      </c>
      <c r="G33" s="54">
        <v>0</v>
      </c>
      <c r="H33" s="52">
        <f t="shared" si="2"/>
        <v>0.45400000000000001</v>
      </c>
      <c r="I33" s="53">
        <v>0.45400000000000001</v>
      </c>
      <c r="J33" s="53">
        <v>0</v>
      </c>
      <c r="K33" s="54">
        <v>0</v>
      </c>
      <c r="L33" s="52">
        <f t="shared" si="3"/>
        <v>0</v>
      </c>
      <c r="M33" s="53">
        <v>0</v>
      </c>
      <c r="N33" s="53">
        <v>0</v>
      </c>
      <c r="O33" s="54">
        <v>0</v>
      </c>
      <c r="P33" s="52">
        <f t="shared" si="4"/>
        <v>3.8946424999999998</v>
      </c>
      <c r="Q33" s="53">
        <v>3.8946424999999998</v>
      </c>
      <c r="R33" s="53">
        <v>0</v>
      </c>
      <c r="S33" s="54">
        <v>0</v>
      </c>
      <c r="T33" s="52">
        <f t="shared" si="5"/>
        <v>0</v>
      </c>
      <c r="U33" s="53">
        <v>0</v>
      </c>
      <c r="V33" s="53">
        <v>0</v>
      </c>
      <c r="W33" s="54">
        <v>0</v>
      </c>
      <c r="X33" s="52">
        <f t="shared" si="6"/>
        <v>0</v>
      </c>
      <c r="Y33" s="53">
        <v>0</v>
      </c>
      <c r="Z33" s="53">
        <v>0</v>
      </c>
      <c r="AA33" s="54">
        <v>0</v>
      </c>
      <c r="AB33" s="52">
        <f t="shared" si="7"/>
        <v>5.4030679999999998E-2</v>
      </c>
      <c r="AC33" s="53">
        <v>5.4030679999999998E-2</v>
      </c>
      <c r="AD33" s="53">
        <v>0</v>
      </c>
      <c r="AE33" s="54">
        <v>0</v>
      </c>
      <c r="AF33" s="52">
        <f t="shared" si="8"/>
        <v>7.3542422599999995</v>
      </c>
      <c r="AG33" s="53">
        <v>7.3542422599999995</v>
      </c>
      <c r="AH33" s="53">
        <v>0</v>
      </c>
      <c r="AI33" s="54">
        <v>0</v>
      </c>
      <c r="AJ33" s="55">
        <f t="shared" si="0"/>
        <v>11.75691544</v>
      </c>
      <c r="AK33" s="56">
        <f t="shared" si="0"/>
        <v>11.75691544</v>
      </c>
      <c r="AL33" s="55">
        <f t="shared" si="0"/>
        <v>0</v>
      </c>
      <c r="AM33" s="57">
        <f t="shared" si="0"/>
        <v>0</v>
      </c>
    </row>
    <row r="34" spans="2:39" x14ac:dyDescent="0.2">
      <c r="B34" s="50" t="s">
        <v>537</v>
      </c>
      <c r="C34" s="51" t="s">
        <v>606</v>
      </c>
      <c r="D34" s="52">
        <f t="shared" si="1"/>
        <v>76.002807000000004</v>
      </c>
      <c r="E34" s="53">
        <v>76.002807000000004</v>
      </c>
      <c r="F34" s="53">
        <v>0</v>
      </c>
      <c r="G34" s="54">
        <v>0</v>
      </c>
      <c r="H34" s="52">
        <f t="shared" si="2"/>
        <v>128.39182349999999</v>
      </c>
      <c r="I34" s="53">
        <v>127.8622405</v>
      </c>
      <c r="J34" s="53">
        <v>0.52958300000000003</v>
      </c>
      <c r="K34" s="54">
        <v>0</v>
      </c>
      <c r="L34" s="52">
        <f t="shared" si="3"/>
        <v>46.687553999999999</v>
      </c>
      <c r="M34" s="53">
        <v>0</v>
      </c>
      <c r="N34" s="53">
        <v>46.687553999999999</v>
      </c>
      <c r="O34" s="54">
        <v>0</v>
      </c>
      <c r="P34" s="52">
        <f t="shared" si="4"/>
        <v>13.078711</v>
      </c>
      <c r="Q34" s="53">
        <v>13.078711</v>
      </c>
      <c r="R34" s="53">
        <v>0</v>
      </c>
      <c r="S34" s="54">
        <v>0</v>
      </c>
      <c r="T34" s="52">
        <f t="shared" si="5"/>
        <v>9.7881686199999987</v>
      </c>
      <c r="U34" s="53">
        <v>9.7881686199999987</v>
      </c>
      <c r="V34" s="53">
        <v>0</v>
      </c>
      <c r="W34" s="54">
        <v>0</v>
      </c>
      <c r="X34" s="52">
        <f t="shared" si="6"/>
        <v>0</v>
      </c>
      <c r="Y34" s="53">
        <v>0</v>
      </c>
      <c r="Z34" s="53">
        <v>0</v>
      </c>
      <c r="AA34" s="54">
        <v>0</v>
      </c>
      <c r="AB34" s="52">
        <f t="shared" si="7"/>
        <v>26.362860809999997</v>
      </c>
      <c r="AC34" s="53">
        <v>0</v>
      </c>
      <c r="AD34" s="53">
        <v>26.362860809999997</v>
      </c>
      <c r="AE34" s="54">
        <v>0</v>
      </c>
      <c r="AF34" s="52">
        <f t="shared" si="8"/>
        <v>1.31696503</v>
      </c>
      <c r="AG34" s="53">
        <v>1.31696503</v>
      </c>
      <c r="AH34" s="53">
        <v>0</v>
      </c>
      <c r="AI34" s="54">
        <v>0</v>
      </c>
      <c r="AJ34" s="55">
        <f t="shared" si="0"/>
        <v>301.62888995999992</v>
      </c>
      <c r="AK34" s="56">
        <f t="shared" si="0"/>
        <v>228.04889215</v>
      </c>
      <c r="AL34" s="55">
        <f t="shared" si="0"/>
        <v>73.579997809999995</v>
      </c>
      <c r="AM34" s="57">
        <f t="shared" si="0"/>
        <v>0</v>
      </c>
    </row>
    <row r="35" spans="2:39" x14ac:dyDescent="0.2">
      <c r="B35" s="50" t="s">
        <v>539</v>
      </c>
      <c r="C35" s="51" t="s">
        <v>607</v>
      </c>
      <c r="D35" s="52">
        <f t="shared" si="1"/>
        <v>0</v>
      </c>
      <c r="E35" s="53">
        <v>0</v>
      </c>
      <c r="F35" s="53">
        <v>0</v>
      </c>
      <c r="G35" s="54">
        <v>0</v>
      </c>
      <c r="H35" s="52">
        <f t="shared" si="2"/>
        <v>63.672803000000002</v>
      </c>
      <c r="I35" s="53">
        <v>63.672803000000002</v>
      </c>
      <c r="J35" s="53">
        <v>0</v>
      </c>
      <c r="K35" s="54">
        <v>0</v>
      </c>
      <c r="L35" s="52">
        <f t="shared" si="3"/>
        <v>0</v>
      </c>
      <c r="M35" s="53">
        <v>0</v>
      </c>
      <c r="N35" s="53">
        <v>0</v>
      </c>
      <c r="O35" s="54">
        <v>0</v>
      </c>
      <c r="P35" s="52">
        <f t="shared" si="4"/>
        <v>0</v>
      </c>
      <c r="Q35" s="53">
        <v>0</v>
      </c>
      <c r="R35" s="53">
        <v>0</v>
      </c>
      <c r="S35" s="54">
        <v>0</v>
      </c>
      <c r="T35" s="52">
        <f t="shared" si="5"/>
        <v>1.76187</v>
      </c>
      <c r="U35" s="53">
        <v>1.76187</v>
      </c>
      <c r="V35" s="53">
        <v>0</v>
      </c>
      <c r="W35" s="54">
        <v>0</v>
      </c>
      <c r="X35" s="52">
        <f t="shared" si="6"/>
        <v>0</v>
      </c>
      <c r="Y35" s="53">
        <v>0</v>
      </c>
      <c r="Z35" s="53">
        <v>0</v>
      </c>
      <c r="AA35" s="54">
        <v>0</v>
      </c>
      <c r="AB35" s="52">
        <f t="shared" si="7"/>
        <v>0</v>
      </c>
      <c r="AC35" s="53">
        <v>0</v>
      </c>
      <c r="AD35" s="53">
        <v>0</v>
      </c>
      <c r="AE35" s="54">
        <v>0</v>
      </c>
      <c r="AF35" s="52">
        <f t="shared" si="8"/>
        <v>0</v>
      </c>
      <c r="AG35" s="53">
        <v>0</v>
      </c>
      <c r="AH35" s="53">
        <v>0</v>
      </c>
      <c r="AI35" s="54">
        <v>0</v>
      </c>
      <c r="AJ35" s="55">
        <f t="shared" si="0"/>
        <v>65.434673000000004</v>
      </c>
      <c r="AK35" s="56">
        <f t="shared" si="0"/>
        <v>65.434673000000004</v>
      </c>
      <c r="AL35" s="55">
        <f t="shared" si="0"/>
        <v>0</v>
      </c>
      <c r="AM35" s="57">
        <f t="shared" si="0"/>
        <v>0</v>
      </c>
    </row>
    <row r="36" spans="2:39" x14ac:dyDescent="0.2">
      <c r="B36" s="50" t="s">
        <v>541</v>
      </c>
      <c r="C36" s="51" t="s">
        <v>592</v>
      </c>
      <c r="D36" s="52">
        <f t="shared" si="1"/>
        <v>1.8462000000000001</v>
      </c>
      <c r="E36" s="53">
        <v>1.8462000000000001</v>
      </c>
      <c r="F36" s="53">
        <v>0</v>
      </c>
      <c r="G36" s="54">
        <v>0</v>
      </c>
      <c r="H36" s="52">
        <f t="shared" si="2"/>
        <v>13.177438909999999</v>
      </c>
      <c r="I36" s="53">
        <v>13.00091091</v>
      </c>
      <c r="J36" s="53">
        <v>0.17652799999999999</v>
      </c>
      <c r="K36" s="54">
        <v>0</v>
      </c>
      <c r="L36" s="52">
        <f t="shared" si="3"/>
        <v>0.66371676000000002</v>
      </c>
      <c r="M36" s="53">
        <v>0.66371676000000002</v>
      </c>
      <c r="N36" s="53">
        <v>0</v>
      </c>
      <c r="O36" s="54">
        <v>0</v>
      </c>
      <c r="P36" s="52">
        <f t="shared" si="4"/>
        <v>5.064648</v>
      </c>
      <c r="Q36" s="53">
        <v>5.064648</v>
      </c>
      <c r="R36" s="53">
        <v>0</v>
      </c>
      <c r="S36" s="54">
        <v>0</v>
      </c>
      <c r="T36" s="52">
        <f t="shared" si="5"/>
        <v>0</v>
      </c>
      <c r="U36" s="53">
        <v>0</v>
      </c>
      <c r="V36" s="53">
        <v>0</v>
      </c>
      <c r="W36" s="54">
        <v>0</v>
      </c>
      <c r="X36" s="52">
        <f t="shared" si="6"/>
        <v>1.91457506</v>
      </c>
      <c r="Y36" s="53">
        <v>1.91457506</v>
      </c>
      <c r="Z36" s="53">
        <v>0</v>
      </c>
      <c r="AA36" s="54">
        <v>0</v>
      </c>
      <c r="AB36" s="52">
        <f t="shared" si="7"/>
        <v>0.29070855000000001</v>
      </c>
      <c r="AC36" s="53">
        <v>0.29070855000000001</v>
      </c>
      <c r="AD36" s="53">
        <v>0</v>
      </c>
      <c r="AE36" s="54">
        <v>0</v>
      </c>
      <c r="AF36" s="52">
        <f t="shared" si="8"/>
        <v>2.73636524</v>
      </c>
      <c r="AG36" s="53">
        <v>2.73636524</v>
      </c>
      <c r="AH36" s="53">
        <v>0</v>
      </c>
      <c r="AI36" s="54">
        <v>0</v>
      </c>
      <c r="AJ36" s="55">
        <f t="shared" si="0"/>
        <v>25.693652520000001</v>
      </c>
      <c r="AK36" s="56">
        <f t="shared" si="0"/>
        <v>25.517124520000003</v>
      </c>
      <c r="AL36" s="55">
        <f t="shared" si="0"/>
        <v>0.17652799999999999</v>
      </c>
      <c r="AM36" s="57">
        <f t="shared" si="0"/>
        <v>0</v>
      </c>
    </row>
    <row r="37" spans="2:39" x14ac:dyDescent="0.2">
      <c r="B37" s="50" t="s">
        <v>542</v>
      </c>
      <c r="C37" s="51" t="s">
        <v>593</v>
      </c>
      <c r="D37" s="52">
        <f t="shared" si="1"/>
        <v>0</v>
      </c>
      <c r="E37" s="53">
        <v>0</v>
      </c>
      <c r="F37" s="53">
        <v>0</v>
      </c>
      <c r="G37" s="54">
        <v>0</v>
      </c>
      <c r="H37" s="52">
        <f t="shared" si="2"/>
        <v>916.21799099999998</v>
      </c>
      <c r="I37" s="53">
        <v>916.21799099999998</v>
      </c>
      <c r="J37" s="53">
        <v>0</v>
      </c>
      <c r="K37" s="54">
        <v>0</v>
      </c>
      <c r="L37" s="52">
        <f t="shared" si="3"/>
        <v>0</v>
      </c>
      <c r="M37" s="53">
        <v>0</v>
      </c>
      <c r="N37" s="53">
        <v>0</v>
      </c>
      <c r="O37" s="54">
        <v>0</v>
      </c>
      <c r="P37" s="52">
        <f t="shared" si="4"/>
        <v>0</v>
      </c>
      <c r="Q37" s="53">
        <v>0</v>
      </c>
      <c r="R37" s="53">
        <v>0</v>
      </c>
      <c r="S37" s="54">
        <v>0</v>
      </c>
      <c r="T37" s="52">
        <f t="shared" si="5"/>
        <v>0</v>
      </c>
      <c r="U37" s="53">
        <v>0</v>
      </c>
      <c r="V37" s="53">
        <v>0</v>
      </c>
      <c r="W37" s="54">
        <v>0</v>
      </c>
      <c r="X37" s="52">
        <f t="shared" si="6"/>
        <v>104.42046203</v>
      </c>
      <c r="Y37" s="53">
        <v>0</v>
      </c>
      <c r="Z37" s="53">
        <v>0</v>
      </c>
      <c r="AA37" s="54">
        <v>104.42046203</v>
      </c>
      <c r="AB37" s="52">
        <f t="shared" si="7"/>
        <v>0</v>
      </c>
      <c r="AC37" s="53">
        <v>0</v>
      </c>
      <c r="AD37" s="53">
        <v>0</v>
      </c>
      <c r="AE37" s="54">
        <v>0</v>
      </c>
      <c r="AF37" s="52">
        <f t="shared" si="8"/>
        <v>1.6988751000000002</v>
      </c>
      <c r="AG37" s="53">
        <v>1.6988751000000002</v>
      </c>
      <c r="AH37" s="53">
        <v>0</v>
      </c>
      <c r="AI37" s="54">
        <v>0</v>
      </c>
      <c r="AJ37" s="55">
        <f t="shared" si="0"/>
        <v>1022.3373281299999</v>
      </c>
      <c r="AK37" s="56">
        <f t="shared" si="0"/>
        <v>917.91686609999999</v>
      </c>
      <c r="AL37" s="55">
        <f t="shared" si="0"/>
        <v>0</v>
      </c>
      <c r="AM37" s="57">
        <f t="shared" si="0"/>
        <v>104.42046203</v>
      </c>
    </row>
    <row r="38" spans="2:39" x14ac:dyDescent="0.2">
      <c r="B38" s="58">
        <v>5</v>
      </c>
      <c r="C38" s="43" t="s">
        <v>608</v>
      </c>
      <c r="D38" s="44">
        <f t="shared" si="1"/>
        <v>0</v>
      </c>
      <c r="E38" s="45">
        <v>0</v>
      </c>
      <c r="F38" s="45">
        <v>0</v>
      </c>
      <c r="G38" s="46">
        <v>0</v>
      </c>
      <c r="H38" s="44">
        <f t="shared" si="2"/>
        <v>39.573713820000002</v>
      </c>
      <c r="I38" s="45">
        <v>30.073713820000002</v>
      </c>
      <c r="J38" s="45">
        <v>9.5</v>
      </c>
      <c r="K38" s="46">
        <v>0</v>
      </c>
      <c r="L38" s="44">
        <f t="shared" si="3"/>
        <v>0</v>
      </c>
      <c r="M38" s="45">
        <v>0</v>
      </c>
      <c r="N38" s="45">
        <v>0</v>
      </c>
      <c r="O38" s="46">
        <v>0</v>
      </c>
      <c r="P38" s="44">
        <f t="shared" si="4"/>
        <v>2.6351722</v>
      </c>
      <c r="Q38" s="45">
        <v>2.6351722</v>
      </c>
      <c r="R38" s="45">
        <v>0</v>
      </c>
      <c r="S38" s="46">
        <v>0</v>
      </c>
      <c r="T38" s="44">
        <f t="shared" si="5"/>
        <v>0</v>
      </c>
      <c r="U38" s="45">
        <v>0</v>
      </c>
      <c r="V38" s="45">
        <v>0</v>
      </c>
      <c r="W38" s="46">
        <v>0</v>
      </c>
      <c r="X38" s="44">
        <f t="shared" si="6"/>
        <v>6.0747</v>
      </c>
      <c r="Y38" s="45">
        <v>6.0747</v>
      </c>
      <c r="Z38" s="45">
        <v>0</v>
      </c>
      <c r="AA38" s="46">
        <v>0</v>
      </c>
      <c r="AB38" s="44">
        <f t="shared" si="7"/>
        <v>0</v>
      </c>
      <c r="AC38" s="45">
        <v>0</v>
      </c>
      <c r="AD38" s="45">
        <v>0</v>
      </c>
      <c r="AE38" s="46">
        <v>0</v>
      </c>
      <c r="AF38" s="44">
        <f t="shared" si="8"/>
        <v>1.71004746</v>
      </c>
      <c r="AG38" s="45">
        <v>1.71004746</v>
      </c>
      <c r="AH38" s="45">
        <v>0</v>
      </c>
      <c r="AI38" s="46">
        <v>0</v>
      </c>
      <c r="AJ38" s="59">
        <f t="shared" si="0"/>
        <v>49.99363348</v>
      </c>
      <c r="AK38" s="60">
        <f t="shared" si="0"/>
        <v>40.49363348</v>
      </c>
      <c r="AL38" s="59">
        <f t="shared" si="0"/>
        <v>9.5</v>
      </c>
      <c r="AM38" s="61">
        <f t="shared" si="0"/>
        <v>0</v>
      </c>
    </row>
    <row r="39" spans="2:39" x14ac:dyDescent="0.2">
      <c r="B39" s="50" t="s">
        <v>402</v>
      </c>
      <c r="C39" s="51" t="s">
        <v>609</v>
      </c>
      <c r="D39" s="52">
        <f t="shared" si="1"/>
        <v>0</v>
      </c>
      <c r="E39" s="53">
        <v>0</v>
      </c>
      <c r="F39" s="53">
        <v>0</v>
      </c>
      <c r="G39" s="54">
        <v>0</v>
      </c>
      <c r="H39" s="52">
        <f t="shared" si="2"/>
        <v>2.9364499999999998</v>
      </c>
      <c r="I39" s="53">
        <v>2.9364499999999998</v>
      </c>
      <c r="J39" s="53">
        <v>0</v>
      </c>
      <c r="K39" s="54">
        <v>0</v>
      </c>
      <c r="L39" s="52">
        <f t="shared" si="3"/>
        <v>0</v>
      </c>
      <c r="M39" s="53">
        <v>0</v>
      </c>
      <c r="N39" s="53">
        <v>0</v>
      </c>
      <c r="O39" s="54">
        <v>0</v>
      </c>
      <c r="P39" s="52">
        <f t="shared" si="4"/>
        <v>0</v>
      </c>
      <c r="Q39" s="53">
        <v>0</v>
      </c>
      <c r="R39" s="53">
        <v>0</v>
      </c>
      <c r="S39" s="54">
        <v>0</v>
      </c>
      <c r="T39" s="52">
        <f t="shared" si="5"/>
        <v>0</v>
      </c>
      <c r="U39" s="53">
        <v>0</v>
      </c>
      <c r="V39" s="53">
        <v>0</v>
      </c>
      <c r="W39" s="54">
        <v>0</v>
      </c>
      <c r="X39" s="52">
        <f t="shared" si="6"/>
        <v>0</v>
      </c>
      <c r="Y39" s="53">
        <v>0</v>
      </c>
      <c r="Z39" s="53">
        <v>0</v>
      </c>
      <c r="AA39" s="54">
        <v>0</v>
      </c>
      <c r="AB39" s="52">
        <f t="shared" si="7"/>
        <v>0</v>
      </c>
      <c r="AC39" s="53">
        <v>0</v>
      </c>
      <c r="AD39" s="53">
        <v>0</v>
      </c>
      <c r="AE39" s="54">
        <v>0</v>
      </c>
      <c r="AF39" s="52">
        <f t="shared" si="8"/>
        <v>0</v>
      </c>
      <c r="AG39" s="53">
        <v>0</v>
      </c>
      <c r="AH39" s="53">
        <v>0</v>
      </c>
      <c r="AI39" s="54">
        <v>0</v>
      </c>
      <c r="AJ39" s="55">
        <f t="shared" si="0"/>
        <v>2.9364499999999998</v>
      </c>
      <c r="AK39" s="56">
        <f t="shared" si="0"/>
        <v>2.9364499999999998</v>
      </c>
      <c r="AL39" s="55">
        <f t="shared" si="0"/>
        <v>0</v>
      </c>
      <c r="AM39" s="57">
        <f t="shared" si="0"/>
        <v>0</v>
      </c>
    </row>
    <row r="40" spans="2:39" x14ac:dyDescent="0.2">
      <c r="B40" s="50" t="s">
        <v>544</v>
      </c>
      <c r="C40" s="51" t="s">
        <v>610</v>
      </c>
      <c r="D40" s="52">
        <f t="shared" si="1"/>
        <v>0</v>
      </c>
      <c r="E40" s="53">
        <v>0</v>
      </c>
      <c r="F40" s="53">
        <v>0</v>
      </c>
      <c r="G40" s="54">
        <v>0</v>
      </c>
      <c r="H40" s="52">
        <f t="shared" si="2"/>
        <v>14.198319999999999</v>
      </c>
      <c r="I40" s="53">
        <v>4.6983199999999998</v>
      </c>
      <c r="J40" s="53">
        <v>9.5</v>
      </c>
      <c r="K40" s="54">
        <v>0</v>
      </c>
      <c r="L40" s="52">
        <f t="shared" si="3"/>
        <v>0</v>
      </c>
      <c r="M40" s="53">
        <v>0</v>
      </c>
      <c r="N40" s="53">
        <v>0</v>
      </c>
      <c r="O40" s="54">
        <v>0</v>
      </c>
      <c r="P40" s="52">
        <f t="shared" si="4"/>
        <v>0</v>
      </c>
      <c r="Q40" s="53">
        <v>0</v>
      </c>
      <c r="R40" s="53">
        <v>0</v>
      </c>
      <c r="S40" s="54">
        <v>0</v>
      </c>
      <c r="T40" s="52">
        <f t="shared" si="5"/>
        <v>0</v>
      </c>
      <c r="U40" s="53">
        <v>0</v>
      </c>
      <c r="V40" s="53">
        <v>0</v>
      </c>
      <c r="W40" s="54">
        <v>0</v>
      </c>
      <c r="X40" s="52">
        <f t="shared" si="6"/>
        <v>2.3319999999999999</v>
      </c>
      <c r="Y40" s="53">
        <v>2.3319999999999999</v>
      </c>
      <c r="Z40" s="53">
        <v>0</v>
      </c>
      <c r="AA40" s="54">
        <v>0</v>
      </c>
      <c r="AB40" s="52">
        <f t="shared" si="7"/>
        <v>0</v>
      </c>
      <c r="AC40" s="53">
        <v>0</v>
      </c>
      <c r="AD40" s="53">
        <v>0</v>
      </c>
      <c r="AE40" s="54">
        <v>0</v>
      </c>
      <c r="AF40" s="52">
        <f t="shared" si="8"/>
        <v>0</v>
      </c>
      <c r="AG40" s="53">
        <v>0</v>
      </c>
      <c r="AH40" s="53">
        <v>0</v>
      </c>
      <c r="AI40" s="54">
        <v>0</v>
      </c>
      <c r="AJ40" s="55">
        <f t="shared" si="0"/>
        <v>16.53032</v>
      </c>
      <c r="AK40" s="56">
        <f t="shared" si="0"/>
        <v>7.0303199999999997</v>
      </c>
      <c r="AL40" s="55">
        <f t="shared" si="0"/>
        <v>9.5</v>
      </c>
      <c r="AM40" s="57">
        <f t="shared" si="0"/>
        <v>0</v>
      </c>
    </row>
    <row r="41" spans="2:39" x14ac:dyDescent="0.2">
      <c r="B41" s="50" t="s">
        <v>545</v>
      </c>
      <c r="C41" s="51" t="s">
        <v>592</v>
      </c>
      <c r="D41" s="52">
        <f t="shared" si="1"/>
        <v>0</v>
      </c>
      <c r="E41" s="53">
        <v>0</v>
      </c>
      <c r="F41" s="53">
        <v>0</v>
      </c>
      <c r="G41" s="54">
        <v>0</v>
      </c>
      <c r="H41" s="52">
        <f t="shared" si="2"/>
        <v>21.263356909999995</v>
      </c>
      <c r="I41" s="53">
        <v>21.263356909999995</v>
      </c>
      <c r="J41" s="53">
        <v>0</v>
      </c>
      <c r="K41" s="54">
        <v>0</v>
      </c>
      <c r="L41" s="52">
        <f t="shared" si="3"/>
        <v>0</v>
      </c>
      <c r="M41" s="53">
        <v>0</v>
      </c>
      <c r="N41" s="53">
        <v>0</v>
      </c>
      <c r="O41" s="54">
        <v>0</v>
      </c>
      <c r="P41" s="52">
        <f t="shared" si="4"/>
        <v>0</v>
      </c>
      <c r="Q41" s="53">
        <v>0</v>
      </c>
      <c r="R41" s="53">
        <v>0</v>
      </c>
      <c r="S41" s="54">
        <v>0</v>
      </c>
      <c r="T41" s="52">
        <f t="shared" si="5"/>
        <v>0</v>
      </c>
      <c r="U41" s="53">
        <v>0</v>
      </c>
      <c r="V41" s="53">
        <v>0</v>
      </c>
      <c r="W41" s="54">
        <v>0</v>
      </c>
      <c r="X41" s="52">
        <f t="shared" si="6"/>
        <v>0</v>
      </c>
      <c r="Y41" s="53">
        <v>0</v>
      </c>
      <c r="Z41" s="53">
        <v>0</v>
      </c>
      <c r="AA41" s="54">
        <v>0</v>
      </c>
      <c r="AB41" s="52">
        <f t="shared" si="7"/>
        <v>0</v>
      </c>
      <c r="AC41" s="53">
        <v>0</v>
      </c>
      <c r="AD41" s="53">
        <v>0</v>
      </c>
      <c r="AE41" s="54">
        <v>0</v>
      </c>
      <c r="AF41" s="52">
        <f t="shared" si="8"/>
        <v>1.71004746</v>
      </c>
      <c r="AG41" s="53">
        <v>1.71004746</v>
      </c>
      <c r="AH41" s="53">
        <v>0</v>
      </c>
      <c r="AI41" s="54">
        <v>0</v>
      </c>
      <c r="AJ41" s="55">
        <f t="shared" si="0"/>
        <v>22.973404369999994</v>
      </c>
      <c r="AK41" s="56">
        <f t="shared" si="0"/>
        <v>22.973404369999994</v>
      </c>
      <c r="AL41" s="55">
        <f t="shared" si="0"/>
        <v>0</v>
      </c>
      <c r="AM41" s="57">
        <f t="shared" si="0"/>
        <v>0</v>
      </c>
    </row>
    <row r="42" spans="2:39" x14ac:dyDescent="0.2">
      <c r="B42" s="50" t="s">
        <v>546</v>
      </c>
      <c r="C42" s="51" t="s">
        <v>593</v>
      </c>
      <c r="D42" s="52">
        <f t="shared" si="1"/>
        <v>0</v>
      </c>
      <c r="E42" s="53">
        <v>0</v>
      </c>
      <c r="F42" s="53">
        <v>0</v>
      </c>
      <c r="G42" s="54">
        <v>0</v>
      </c>
      <c r="H42" s="52">
        <f t="shared" si="2"/>
        <v>1.1755869099999998</v>
      </c>
      <c r="I42" s="53">
        <v>1.1755869099999998</v>
      </c>
      <c r="J42" s="53">
        <v>0</v>
      </c>
      <c r="K42" s="54">
        <v>0</v>
      </c>
      <c r="L42" s="52">
        <f t="shared" si="3"/>
        <v>0</v>
      </c>
      <c r="M42" s="53">
        <v>0</v>
      </c>
      <c r="N42" s="53">
        <v>0</v>
      </c>
      <c r="O42" s="54">
        <v>0</v>
      </c>
      <c r="P42" s="52">
        <f t="shared" si="4"/>
        <v>2.6351722</v>
      </c>
      <c r="Q42" s="53">
        <v>2.6351722</v>
      </c>
      <c r="R42" s="53">
        <v>0</v>
      </c>
      <c r="S42" s="54">
        <v>0</v>
      </c>
      <c r="T42" s="52">
        <f t="shared" si="5"/>
        <v>0</v>
      </c>
      <c r="U42" s="53">
        <v>0</v>
      </c>
      <c r="V42" s="53">
        <v>0</v>
      </c>
      <c r="W42" s="54">
        <v>0</v>
      </c>
      <c r="X42" s="52">
        <f t="shared" si="6"/>
        <v>3.7427000000000001</v>
      </c>
      <c r="Y42" s="53">
        <v>3.7427000000000001</v>
      </c>
      <c r="Z42" s="53">
        <v>0</v>
      </c>
      <c r="AA42" s="54">
        <v>0</v>
      </c>
      <c r="AB42" s="52">
        <f t="shared" si="7"/>
        <v>0</v>
      </c>
      <c r="AC42" s="53">
        <v>0</v>
      </c>
      <c r="AD42" s="53">
        <v>0</v>
      </c>
      <c r="AE42" s="54">
        <v>0</v>
      </c>
      <c r="AF42" s="52">
        <f t="shared" si="8"/>
        <v>0</v>
      </c>
      <c r="AG42" s="53">
        <v>0</v>
      </c>
      <c r="AH42" s="53">
        <v>0</v>
      </c>
      <c r="AI42" s="54">
        <v>0</v>
      </c>
      <c r="AJ42" s="55">
        <f t="shared" si="0"/>
        <v>7.5534591100000004</v>
      </c>
      <c r="AK42" s="56">
        <f t="shared" si="0"/>
        <v>7.5534591100000004</v>
      </c>
      <c r="AL42" s="55">
        <f t="shared" si="0"/>
        <v>0</v>
      </c>
      <c r="AM42" s="57">
        <f t="shared" si="0"/>
        <v>0</v>
      </c>
    </row>
    <row r="43" spans="2:39" x14ac:dyDescent="0.2">
      <c r="B43" s="58">
        <v>6</v>
      </c>
      <c r="C43" s="43" t="s">
        <v>611</v>
      </c>
      <c r="D43" s="44">
        <f t="shared" si="1"/>
        <v>9.8699999999999992</v>
      </c>
      <c r="E43" s="45">
        <v>9.8699999999999992</v>
      </c>
      <c r="F43" s="45">
        <v>0</v>
      </c>
      <c r="G43" s="46">
        <v>0</v>
      </c>
      <c r="H43" s="44">
        <f t="shared" si="2"/>
        <v>253.89685138999997</v>
      </c>
      <c r="I43" s="45">
        <v>250.36629638999997</v>
      </c>
      <c r="J43" s="45">
        <v>3.5305550000000001</v>
      </c>
      <c r="K43" s="46">
        <v>0</v>
      </c>
      <c r="L43" s="44">
        <f t="shared" si="3"/>
        <v>109.48170762999999</v>
      </c>
      <c r="M43" s="45">
        <v>100.24080262999999</v>
      </c>
      <c r="N43" s="45">
        <v>3.1946590000000001</v>
      </c>
      <c r="O43" s="46">
        <v>6.046246</v>
      </c>
      <c r="P43" s="44">
        <f t="shared" si="4"/>
        <v>0.59329100000000001</v>
      </c>
      <c r="Q43" s="45">
        <v>0.59329100000000001</v>
      </c>
      <c r="R43" s="45">
        <v>0</v>
      </c>
      <c r="S43" s="46">
        <v>0</v>
      </c>
      <c r="T43" s="44">
        <f t="shared" si="5"/>
        <v>0</v>
      </c>
      <c r="U43" s="45">
        <v>0</v>
      </c>
      <c r="V43" s="45">
        <v>0</v>
      </c>
      <c r="W43" s="46">
        <v>0</v>
      </c>
      <c r="X43" s="44">
        <f t="shared" si="6"/>
        <v>28.246874819999999</v>
      </c>
      <c r="Y43" s="45">
        <v>28.246874819999999</v>
      </c>
      <c r="Z43" s="45">
        <v>0</v>
      </c>
      <c r="AA43" s="46">
        <v>0</v>
      </c>
      <c r="AB43" s="44">
        <f t="shared" si="7"/>
        <v>4.1910720000000001</v>
      </c>
      <c r="AC43" s="45">
        <v>4.1910720000000001</v>
      </c>
      <c r="AD43" s="45">
        <v>0</v>
      </c>
      <c r="AE43" s="46">
        <v>0</v>
      </c>
      <c r="AF43" s="44">
        <f t="shared" si="8"/>
        <v>304.65712784000004</v>
      </c>
      <c r="AG43" s="45">
        <v>304.65712784000004</v>
      </c>
      <c r="AH43" s="45">
        <v>0</v>
      </c>
      <c r="AI43" s="46">
        <v>0</v>
      </c>
      <c r="AJ43" s="59">
        <f t="shared" si="0"/>
        <v>710.93692467999995</v>
      </c>
      <c r="AK43" s="60">
        <f t="shared" si="0"/>
        <v>698.1654646799999</v>
      </c>
      <c r="AL43" s="59">
        <f t="shared" si="0"/>
        <v>6.7252140000000002</v>
      </c>
      <c r="AM43" s="61">
        <f t="shared" si="0"/>
        <v>6.046246</v>
      </c>
    </row>
    <row r="44" spans="2:39" x14ac:dyDescent="0.2">
      <c r="B44" s="50" t="s">
        <v>549</v>
      </c>
      <c r="C44" s="51" t="s">
        <v>612</v>
      </c>
      <c r="D44" s="52">
        <f t="shared" si="1"/>
        <v>0.15</v>
      </c>
      <c r="E44" s="53">
        <v>0.15</v>
      </c>
      <c r="F44" s="53">
        <v>0</v>
      </c>
      <c r="G44" s="54">
        <v>0</v>
      </c>
      <c r="H44" s="52">
        <f t="shared" si="2"/>
        <v>67.807946000000001</v>
      </c>
      <c r="I44" s="53">
        <v>66.395724000000001</v>
      </c>
      <c r="J44" s="53">
        <v>1.4122220000000001</v>
      </c>
      <c r="K44" s="54">
        <v>0</v>
      </c>
      <c r="L44" s="52">
        <f t="shared" si="3"/>
        <v>61.433208</v>
      </c>
      <c r="M44" s="53">
        <v>57.967869</v>
      </c>
      <c r="N44" s="53">
        <v>1.197997</v>
      </c>
      <c r="O44" s="54">
        <v>2.2673420000000002</v>
      </c>
      <c r="P44" s="52">
        <f t="shared" si="4"/>
        <v>0.42229100000000003</v>
      </c>
      <c r="Q44" s="53">
        <v>0.42229100000000003</v>
      </c>
      <c r="R44" s="53">
        <v>0</v>
      </c>
      <c r="S44" s="54">
        <v>0</v>
      </c>
      <c r="T44" s="52">
        <f t="shared" si="5"/>
        <v>0</v>
      </c>
      <c r="U44" s="53">
        <v>0</v>
      </c>
      <c r="V44" s="53">
        <v>0</v>
      </c>
      <c r="W44" s="54">
        <v>0</v>
      </c>
      <c r="X44" s="52">
        <f t="shared" si="6"/>
        <v>7.2661937600000002</v>
      </c>
      <c r="Y44" s="53">
        <v>7.2661937600000002</v>
      </c>
      <c r="Z44" s="53">
        <v>0</v>
      </c>
      <c r="AA44" s="54">
        <v>0</v>
      </c>
      <c r="AB44" s="52">
        <f t="shared" si="7"/>
        <v>3.6362399999999999</v>
      </c>
      <c r="AC44" s="53">
        <v>3.6362399999999999</v>
      </c>
      <c r="AD44" s="53">
        <v>0</v>
      </c>
      <c r="AE44" s="54">
        <v>0</v>
      </c>
      <c r="AF44" s="52">
        <f t="shared" si="8"/>
        <v>94.108716000000001</v>
      </c>
      <c r="AG44" s="53">
        <v>94.108716000000001</v>
      </c>
      <c r="AH44" s="53">
        <v>0</v>
      </c>
      <c r="AI44" s="54">
        <v>0</v>
      </c>
      <c r="AJ44" s="55">
        <f t="shared" ref="AJ44:AM60" si="9">+D44+X44+T44+P44+H44+AF44+L44+AB44</f>
        <v>234.82459476</v>
      </c>
      <c r="AK44" s="56">
        <f t="shared" si="9"/>
        <v>229.94703376000001</v>
      </c>
      <c r="AL44" s="55">
        <f t="shared" si="9"/>
        <v>2.6102189999999998</v>
      </c>
      <c r="AM44" s="57">
        <f t="shared" si="9"/>
        <v>2.2673420000000002</v>
      </c>
    </row>
    <row r="45" spans="2:39" x14ac:dyDescent="0.2">
      <c r="B45" s="50" t="s">
        <v>551</v>
      </c>
      <c r="C45" s="51" t="s">
        <v>613</v>
      </c>
      <c r="D45" s="52">
        <f t="shared" si="1"/>
        <v>0</v>
      </c>
      <c r="E45" s="53">
        <v>0</v>
      </c>
      <c r="F45" s="53">
        <v>0</v>
      </c>
      <c r="G45" s="54">
        <v>0</v>
      </c>
      <c r="H45" s="52">
        <f t="shared" si="2"/>
        <v>36.0551818</v>
      </c>
      <c r="I45" s="53">
        <v>34.819487799999997</v>
      </c>
      <c r="J45" s="53">
        <v>1.2356940000000001</v>
      </c>
      <c r="K45" s="54">
        <v>0</v>
      </c>
      <c r="L45" s="52">
        <f t="shared" si="3"/>
        <v>24.174721000000002</v>
      </c>
      <c r="M45" s="53">
        <v>20.709382000000002</v>
      </c>
      <c r="N45" s="53">
        <v>1.197997</v>
      </c>
      <c r="O45" s="54">
        <v>2.2673420000000002</v>
      </c>
      <c r="P45" s="52">
        <f t="shared" si="4"/>
        <v>0.17100000000000001</v>
      </c>
      <c r="Q45" s="53">
        <v>0.17100000000000001</v>
      </c>
      <c r="R45" s="53">
        <v>0</v>
      </c>
      <c r="S45" s="54">
        <v>0</v>
      </c>
      <c r="T45" s="52">
        <f t="shared" si="5"/>
        <v>0</v>
      </c>
      <c r="U45" s="53">
        <v>0</v>
      </c>
      <c r="V45" s="53">
        <v>0</v>
      </c>
      <c r="W45" s="54">
        <v>0</v>
      </c>
      <c r="X45" s="52">
        <f t="shared" si="6"/>
        <v>20.980681060000002</v>
      </c>
      <c r="Y45" s="53">
        <v>20.980681060000002</v>
      </c>
      <c r="Z45" s="53">
        <v>0</v>
      </c>
      <c r="AA45" s="54">
        <v>0</v>
      </c>
      <c r="AB45" s="52">
        <f t="shared" si="7"/>
        <v>0</v>
      </c>
      <c r="AC45" s="53">
        <v>0</v>
      </c>
      <c r="AD45" s="53">
        <v>0</v>
      </c>
      <c r="AE45" s="54">
        <v>0</v>
      </c>
      <c r="AF45" s="52">
        <f t="shared" si="8"/>
        <v>29.91811336</v>
      </c>
      <c r="AG45" s="53">
        <v>29.91811336</v>
      </c>
      <c r="AH45" s="53">
        <v>0</v>
      </c>
      <c r="AI45" s="54">
        <v>0</v>
      </c>
      <c r="AJ45" s="55">
        <f t="shared" si="9"/>
        <v>111.29969722000001</v>
      </c>
      <c r="AK45" s="56">
        <f t="shared" si="9"/>
        <v>106.59866422</v>
      </c>
      <c r="AL45" s="55">
        <f t="shared" si="9"/>
        <v>2.433691</v>
      </c>
      <c r="AM45" s="57">
        <f t="shared" si="9"/>
        <v>2.2673420000000002</v>
      </c>
    </row>
    <row r="46" spans="2:39" x14ac:dyDescent="0.2">
      <c r="B46" s="50" t="s">
        <v>553</v>
      </c>
      <c r="C46" s="51" t="s">
        <v>592</v>
      </c>
      <c r="D46" s="52">
        <f t="shared" si="1"/>
        <v>9.7200000000000006</v>
      </c>
      <c r="E46" s="53">
        <v>9.7200000000000006</v>
      </c>
      <c r="F46" s="53">
        <v>0</v>
      </c>
      <c r="G46" s="54">
        <v>0</v>
      </c>
      <c r="H46" s="52">
        <f t="shared" si="2"/>
        <v>6.1492031400000009</v>
      </c>
      <c r="I46" s="53">
        <v>5.9726751400000007</v>
      </c>
      <c r="J46" s="53">
        <v>0.17652799999999999</v>
      </c>
      <c r="K46" s="54">
        <v>0</v>
      </c>
      <c r="L46" s="52">
        <f t="shared" si="3"/>
        <v>21.008413660000002</v>
      </c>
      <c r="M46" s="53">
        <v>18.698186660000001</v>
      </c>
      <c r="N46" s="53">
        <v>0.79866499999999996</v>
      </c>
      <c r="O46" s="54">
        <v>1.5115620000000001</v>
      </c>
      <c r="P46" s="52">
        <f t="shared" si="4"/>
        <v>0</v>
      </c>
      <c r="Q46" s="53">
        <v>0</v>
      </c>
      <c r="R46" s="53">
        <v>0</v>
      </c>
      <c r="S46" s="54">
        <v>0</v>
      </c>
      <c r="T46" s="52">
        <f t="shared" si="5"/>
        <v>0</v>
      </c>
      <c r="U46" s="53">
        <v>0</v>
      </c>
      <c r="V46" s="53">
        <v>0</v>
      </c>
      <c r="W46" s="54">
        <v>0</v>
      </c>
      <c r="X46" s="52">
        <f t="shared" si="6"/>
        <v>0</v>
      </c>
      <c r="Y46" s="53">
        <v>0</v>
      </c>
      <c r="Z46" s="53">
        <v>0</v>
      </c>
      <c r="AA46" s="54">
        <v>0</v>
      </c>
      <c r="AB46" s="52">
        <f t="shared" si="7"/>
        <v>0</v>
      </c>
      <c r="AC46" s="53">
        <v>0</v>
      </c>
      <c r="AD46" s="53">
        <v>0</v>
      </c>
      <c r="AE46" s="54">
        <v>0</v>
      </c>
      <c r="AF46" s="52">
        <f t="shared" si="8"/>
        <v>2.40459259</v>
      </c>
      <c r="AG46" s="53">
        <v>2.40459259</v>
      </c>
      <c r="AH46" s="53">
        <v>0</v>
      </c>
      <c r="AI46" s="54">
        <v>0</v>
      </c>
      <c r="AJ46" s="55">
        <f t="shared" si="9"/>
        <v>39.282209390000006</v>
      </c>
      <c r="AK46" s="56">
        <f t="shared" si="9"/>
        <v>36.795454390000003</v>
      </c>
      <c r="AL46" s="55">
        <f t="shared" si="9"/>
        <v>0.97519299999999998</v>
      </c>
      <c r="AM46" s="57">
        <f t="shared" si="9"/>
        <v>1.5115620000000001</v>
      </c>
    </row>
    <row r="47" spans="2:39" x14ac:dyDescent="0.2">
      <c r="B47" s="50" t="s">
        <v>554</v>
      </c>
      <c r="C47" s="51" t="s">
        <v>593</v>
      </c>
      <c r="D47" s="52">
        <f t="shared" si="1"/>
        <v>0</v>
      </c>
      <c r="E47" s="53">
        <v>0</v>
      </c>
      <c r="F47" s="53">
        <v>0</v>
      </c>
      <c r="G47" s="54">
        <v>0</v>
      </c>
      <c r="H47" s="52">
        <f t="shared" si="2"/>
        <v>143.88452045</v>
      </c>
      <c r="I47" s="53">
        <v>143.17840945</v>
      </c>
      <c r="J47" s="53">
        <v>0.70611100000000004</v>
      </c>
      <c r="K47" s="54">
        <v>0</v>
      </c>
      <c r="L47" s="52">
        <f t="shared" si="3"/>
        <v>2.8653649700000003</v>
      </c>
      <c r="M47" s="53">
        <v>2.8653649700000003</v>
      </c>
      <c r="N47" s="53">
        <v>0</v>
      </c>
      <c r="O47" s="54">
        <v>0</v>
      </c>
      <c r="P47" s="52">
        <f t="shared" si="4"/>
        <v>0</v>
      </c>
      <c r="Q47" s="53">
        <v>0</v>
      </c>
      <c r="R47" s="53">
        <v>0</v>
      </c>
      <c r="S47" s="54">
        <v>0</v>
      </c>
      <c r="T47" s="52">
        <f t="shared" si="5"/>
        <v>0</v>
      </c>
      <c r="U47" s="53">
        <v>0</v>
      </c>
      <c r="V47" s="53">
        <v>0</v>
      </c>
      <c r="W47" s="54">
        <v>0</v>
      </c>
      <c r="X47" s="52">
        <f t="shared" si="6"/>
        <v>0</v>
      </c>
      <c r="Y47" s="53">
        <v>0</v>
      </c>
      <c r="Z47" s="53">
        <v>0</v>
      </c>
      <c r="AA47" s="54">
        <v>0</v>
      </c>
      <c r="AB47" s="52">
        <f t="shared" si="7"/>
        <v>0.55483199999999999</v>
      </c>
      <c r="AC47" s="53">
        <v>0.55483199999999999</v>
      </c>
      <c r="AD47" s="53">
        <v>0</v>
      </c>
      <c r="AE47" s="54">
        <v>0</v>
      </c>
      <c r="AF47" s="52">
        <f t="shared" si="8"/>
        <v>178.22570588999997</v>
      </c>
      <c r="AG47" s="53">
        <v>178.22570588999997</v>
      </c>
      <c r="AH47" s="53">
        <v>0</v>
      </c>
      <c r="AI47" s="54">
        <v>0</v>
      </c>
      <c r="AJ47" s="55">
        <f t="shared" si="9"/>
        <v>325.53042330999989</v>
      </c>
      <c r="AK47" s="56">
        <f t="shared" si="9"/>
        <v>324.82431230999993</v>
      </c>
      <c r="AL47" s="55">
        <f t="shared" si="9"/>
        <v>0.70611100000000004</v>
      </c>
      <c r="AM47" s="57">
        <f t="shared" si="9"/>
        <v>0</v>
      </c>
    </row>
    <row r="48" spans="2:39" x14ac:dyDescent="0.2">
      <c r="B48" s="58">
        <v>7</v>
      </c>
      <c r="C48" s="43" t="s">
        <v>614</v>
      </c>
      <c r="D48" s="44">
        <f t="shared" si="1"/>
        <v>0</v>
      </c>
      <c r="E48" s="45">
        <v>0</v>
      </c>
      <c r="F48" s="45">
        <v>0</v>
      </c>
      <c r="G48" s="46">
        <v>0</v>
      </c>
      <c r="H48" s="44">
        <f t="shared" si="2"/>
        <v>1073.35389263</v>
      </c>
      <c r="I48" s="45">
        <v>10.255460629999998</v>
      </c>
      <c r="J48" s="45">
        <v>1057.1220000000001</v>
      </c>
      <c r="K48" s="46">
        <v>5.976432</v>
      </c>
      <c r="L48" s="44">
        <f t="shared" si="3"/>
        <v>0</v>
      </c>
      <c r="M48" s="45">
        <v>0</v>
      </c>
      <c r="N48" s="45">
        <v>0</v>
      </c>
      <c r="O48" s="46">
        <v>0</v>
      </c>
      <c r="P48" s="44">
        <f t="shared" si="4"/>
        <v>0</v>
      </c>
      <c r="Q48" s="45">
        <v>0</v>
      </c>
      <c r="R48" s="45">
        <v>0</v>
      </c>
      <c r="S48" s="46">
        <v>0</v>
      </c>
      <c r="T48" s="44">
        <f t="shared" si="5"/>
        <v>0</v>
      </c>
      <c r="U48" s="45">
        <v>0</v>
      </c>
      <c r="V48" s="45">
        <v>0</v>
      </c>
      <c r="W48" s="46">
        <v>0</v>
      </c>
      <c r="X48" s="44">
        <f t="shared" si="6"/>
        <v>0</v>
      </c>
      <c r="Y48" s="45">
        <v>0</v>
      </c>
      <c r="Z48" s="45">
        <v>0</v>
      </c>
      <c r="AA48" s="46">
        <v>0</v>
      </c>
      <c r="AB48" s="44">
        <f t="shared" si="7"/>
        <v>0</v>
      </c>
      <c r="AC48" s="45">
        <v>0</v>
      </c>
      <c r="AD48" s="45">
        <v>0</v>
      </c>
      <c r="AE48" s="46">
        <v>0</v>
      </c>
      <c r="AF48" s="44">
        <f t="shared" si="8"/>
        <v>3.5</v>
      </c>
      <c r="AG48" s="45">
        <v>3.5</v>
      </c>
      <c r="AH48" s="45">
        <v>0</v>
      </c>
      <c r="AI48" s="46">
        <v>0</v>
      </c>
      <c r="AJ48" s="59">
        <f t="shared" si="9"/>
        <v>1076.85389263</v>
      </c>
      <c r="AK48" s="60">
        <f t="shared" si="9"/>
        <v>13.755460629999998</v>
      </c>
      <c r="AL48" s="59">
        <f t="shared" si="9"/>
        <v>1057.1220000000001</v>
      </c>
      <c r="AM48" s="61">
        <f t="shared" si="9"/>
        <v>5.976432</v>
      </c>
    </row>
    <row r="49" spans="2:39" x14ac:dyDescent="0.2">
      <c r="B49" s="50" t="s">
        <v>556</v>
      </c>
      <c r="C49" s="51" t="s">
        <v>615</v>
      </c>
      <c r="D49" s="52">
        <f t="shared" si="1"/>
        <v>0</v>
      </c>
      <c r="E49" s="53">
        <v>0</v>
      </c>
      <c r="F49" s="53">
        <v>0</v>
      </c>
      <c r="G49" s="54">
        <v>0</v>
      </c>
      <c r="H49" s="52">
        <f t="shared" si="2"/>
        <v>1063.098432</v>
      </c>
      <c r="I49" s="53">
        <v>0</v>
      </c>
      <c r="J49" s="53">
        <v>1057.1220000000001</v>
      </c>
      <c r="K49" s="54">
        <v>5.976432</v>
      </c>
      <c r="L49" s="52">
        <f t="shared" si="3"/>
        <v>0</v>
      </c>
      <c r="M49" s="53">
        <v>0</v>
      </c>
      <c r="N49" s="53">
        <v>0</v>
      </c>
      <c r="O49" s="54">
        <v>0</v>
      </c>
      <c r="P49" s="52">
        <f t="shared" si="4"/>
        <v>0</v>
      </c>
      <c r="Q49" s="53">
        <v>0</v>
      </c>
      <c r="R49" s="53">
        <v>0</v>
      </c>
      <c r="S49" s="54">
        <v>0</v>
      </c>
      <c r="T49" s="52">
        <f t="shared" si="5"/>
        <v>0</v>
      </c>
      <c r="U49" s="53">
        <v>0</v>
      </c>
      <c r="V49" s="53">
        <v>0</v>
      </c>
      <c r="W49" s="54">
        <v>0</v>
      </c>
      <c r="X49" s="52">
        <f t="shared" si="6"/>
        <v>0</v>
      </c>
      <c r="Y49" s="53">
        <v>0</v>
      </c>
      <c r="Z49" s="53">
        <v>0</v>
      </c>
      <c r="AA49" s="54">
        <v>0</v>
      </c>
      <c r="AB49" s="52">
        <f t="shared" si="7"/>
        <v>0</v>
      </c>
      <c r="AC49" s="53">
        <v>0</v>
      </c>
      <c r="AD49" s="53">
        <v>0</v>
      </c>
      <c r="AE49" s="54">
        <v>0</v>
      </c>
      <c r="AF49" s="52">
        <f t="shared" si="8"/>
        <v>0</v>
      </c>
      <c r="AG49" s="53">
        <v>0</v>
      </c>
      <c r="AH49" s="53">
        <v>0</v>
      </c>
      <c r="AI49" s="54">
        <v>0</v>
      </c>
      <c r="AJ49" s="55">
        <f t="shared" si="9"/>
        <v>1063.098432</v>
      </c>
      <c r="AK49" s="56">
        <f t="shared" si="9"/>
        <v>0</v>
      </c>
      <c r="AL49" s="55">
        <f t="shared" si="9"/>
        <v>1057.1220000000001</v>
      </c>
      <c r="AM49" s="57">
        <f t="shared" si="9"/>
        <v>5.976432</v>
      </c>
    </row>
    <row r="50" spans="2:39" x14ac:dyDescent="0.2">
      <c r="B50" s="50" t="s">
        <v>557</v>
      </c>
      <c r="C50" s="51" t="s">
        <v>616</v>
      </c>
      <c r="D50" s="52">
        <f t="shared" si="1"/>
        <v>0</v>
      </c>
      <c r="E50" s="53">
        <v>0</v>
      </c>
      <c r="F50" s="53">
        <v>0</v>
      </c>
      <c r="G50" s="54">
        <v>0</v>
      </c>
      <c r="H50" s="52">
        <f t="shared" si="2"/>
        <v>4.3E-3</v>
      </c>
      <c r="I50" s="53">
        <v>4.3E-3</v>
      </c>
      <c r="J50" s="53">
        <v>0</v>
      </c>
      <c r="K50" s="54">
        <v>0</v>
      </c>
      <c r="L50" s="52">
        <f t="shared" si="3"/>
        <v>0</v>
      </c>
      <c r="M50" s="53">
        <v>0</v>
      </c>
      <c r="N50" s="53">
        <v>0</v>
      </c>
      <c r="O50" s="54">
        <v>0</v>
      </c>
      <c r="P50" s="52">
        <f t="shared" si="4"/>
        <v>0</v>
      </c>
      <c r="Q50" s="53">
        <v>0</v>
      </c>
      <c r="R50" s="53">
        <v>0</v>
      </c>
      <c r="S50" s="54">
        <v>0</v>
      </c>
      <c r="T50" s="52">
        <f t="shared" si="5"/>
        <v>0</v>
      </c>
      <c r="U50" s="53">
        <v>0</v>
      </c>
      <c r="V50" s="53">
        <v>0</v>
      </c>
      <c r="W50" s="54">
        <v>0</v>
      </c>
      <c r="X50" s="52">
        <f t="shared" si="6"/>
        <v>0</v>
      </c>
      <c r="Y50" s="53">
        <v>0</v>
      </c>
      <c r="Z50" s="53">
        <v>0</v>
      </c>
      <c r="AA50" s="54">
        <v>0</v>
      </c>
      <c r="AB50" s="52">
        <f t="shared" si="7"/>
        <v>0</v>
      </c>
      <c r="AC50" s="53">
        <v>0</v>
      </c>
      <c r="AD50" s="53">
        <v>0</v>
      </c>
      <c r="AE50" s="54">
        <v>0</v>
      </c>
      <c r="AF50" s="52">
        <f t="shared" si="8"/>
        <v>0</v>
      </c>
      <c r="AG50" s="53">
        <v>0</v>
      </c>
      <c r="AH50" s="53">
        <v>0</v>
      </c>
      <c r="AI50" s="54">
        <v>0</v>
      </c>
      <c r="AJ50" s="55">
        <f t="shared" si="9"/>
        <v>4.3E-3</v>
      </c>
      <c r="AK50" s="56">
        <f t="shared" si="9"/>
        <v>4.3E-3</v>
      </c>
      <c r="AL50" s="55">
        <f t="shared" si="9"/>
        <v>0</v>
      </c>
      <c r="AM50" s="57">
        <f t="shared" si="9"/>
        <v>0</v>
      </c>
    </row>
    <row r="51" spans="2:39" x14ac:dyDescent="0.2">
      <c r="B51" s="50" t="s">
        <v>559</v>
      </c>
      <c r="C51" s="51" t="s">
        <v>592</v>
      </c>
      <c r="D51" s="52">
        <f t="shared" si="1"/>
        <v>0</v>
      </c>
      <c r="E51" s="53">
        <v>0</v>
      </c>
      <c r="F51" s="53">
        <v>0</v>
      </c>
      <c r="G51" s="54">
        <v>0</v>
      </c>
      <c r="H51" s="52">
        <f t="shared" si="2"/>
        <v>7.7871606299999998</v>
      </c>
      <c r="I51" s="53">
        <v>7.7871606299999998</v>
      </c>
      <c r="J51" s="53">
        <v>0</v>
      </c>
      <c r="K51" s="54">
        <v>0</v>
      </c>
      <c r="L51" s="52">
        <f t="shared" si="3"/>
        <v>0</v>
      </c>
      <c r="M51" s="53">
        <v>0</v>
      </c>
      <c r="N51" s="53">
        <v>0</v>
      </c>
      <c r="O51" s="54">
        <v>0</v>
      </c>
      <c r="P51" s="52">
        <f t="shared" si="4"/>
        <v>0</v>
      </c>
      <c r="Q51" s="53">
        <v>0</v>
      </c>
      <c r="R51" s="53">
        <v>0</v>
      </c>
      <c r="S51" s="54">
        <v>0</v>
      </c>
      <c r="T51" s="52">
        <f t="shared" si="5"/>
        <v>0</v>
      </c>
      <c r="U51" s="53">
        <v>0</v>
      </c>
      <c r="V51" s="53">
        <v>0</v>
      </c>
      <c r="W51" s="54">
        <v>0</v>
      </c>
      <c r="X51" s="52">
        <f t="shared" si="6"/>
        <v>0</v>
      </c>
      <c r="Y51" s="53">
        <v>0</v>
      </c>
      <c r="Z51" s="53">
        <v>0</v>
      </c>
      <c r="AA51" s="54">
        <v>0</v>
      </c>
      <c r="AB51" s="52">
        <f t="shared" si="7"/>
        <v>0</v>
      </c>
      <c r="AC51" s="53">
        <v>0</v>
      </c>
      <c r="AD51" s="53">
        <v>0</v>
      </c>
      <c r="AE51" s="54">
        <v>0</v>
      </c>
      <c r="AF51" s="52">
        <f t="shared" si="8"/>
        <v>3.5</v>
      </c>
      <c r="AG51" s="53">
        <v>3.5</v>
      </c>
      <c r="AH51" s="53">
        <v>0</v>
      </c>
      <c r="AI51" s="54">
        <v>0</v>
      </c>
      <c r="AJ51" s="55">
        <f t="shared" si="9"/>
        <v>11.287160629999999</v>
      </c>
      <c r="AK51" s="56">
        <f t="shared" si="9"/>
        <v>11.287160629999999</v>
      </c>
      <c r="AL51" s="55">
        <f t="shared" si="9"/>
        <v>0</v>
      </c>
      <c r="AM51" s="57">
        <f t="shared" si="9"/>
        <v>0</v>
      </c>
    </row>
    <row r="52" spans="2:39" x14ac:dyDescent="0.2">
      <c r="B52" s="50" t="s">
        <v>560</v>
      </c>
      <c r="C52" s="51" t="s">
        <v>593</v>
      </c>
      <c r="D52" s="52">
        <f t="shared" si="1"/>
        <v>0</v>
      </c>
      <c r="E52" s="53">
        <v>0</v>
      </c>
      <c r="F52" s="53">
        <v>0</v>
      </c>
      <c r="G52" s="54">
        <v>0</v>
      </c>
      <c r="H52" s="52">
        <f t="shared" si="2"/>
        <v>2.464</v>
      </c>
      <c r="I52" s="53">
        <v>2.464</v>
      </c>
      <c r="J52" s="53">
        <v>0</v>
      </c>
      <c r="K52" s="54">
        <v>0</v>
      </c>
      <c r="L52" s="52">
        <f t="shared" si="3"/>
        <v>0</v>
      </c>
      <c r="M52" s="53">
        <v>0</v>
      </c>
      <c r="N52" s="53">
        <v>0</v>
      </c>
      <c r="O52" s="54">
        <v>0</v>
      </c>
      <c r="P52" s="52">
        <f t="shared" si="4"/>
        <v>0</v>
      </c>
      <c r="Q52" s="53">
        <v>0</v>
      </c>
      <c r="R52" s="53">
        <v>0</v>
      </c>
      <c r="S52" s="54">
        <v>0</v>
      </c>
      <c r="T52" s="52">
        <f t="shared" si="5"/>
        <v>0</v>
      </c>
      <c r="U52" s="53">
        <v>0</v>
      </c>
      <c r="V52" s="53">
        <v>0</v>
      </c>
      <c r="W52" s="54">
        <v>0</v>
      </c>
      <c r="X52" s="52">
        <f t="shared" si="6"/>
        <v>0</v>
      </c>
      <c r="Y52" s="53">
        <v>0</v>
      </c>
      <c r="Z52" s="53">
        <v>0</v>
      </c>
      <c r="AA52" s="54">
        <v>0</v>
      </c>
      <c r="AB52" s="52">
        <f t="shared" si="7"/>
        <v>0</v>
      </c>
      <c r="AC52" s="53">
        <v>0</v>
      </c>
      <c r="AD52" s="53">
        <v>0</v>
      </c>
      <c r="AE52" s="54">
        <v>0</v>
      </c>
      <c r="AF52" s="52">
        <f t="shared" si="8"/>
        <v>0</v>
      </c>
      <c r="AG52" s="53">
        <v>0</v>
      </c>
      <c r="AH52" s="53">
        <v>0</v>
      </c>
      <c r="AI52" s="54">
        <v>0</v>
      </c>
      <c r="AJ52" s="55">
        <f t="shared" si="9"/>
        <v>2.464</v>
      </c>
      <c r="AK52" s="56">
        <f t="shared" si="9"/>
        <v>2.464</v>
      </c>
      <c r="AL52" s="55">
        <f t="shared" si="9"/>
        <v>0</v>
      </c>
      <c r="AM52" s="57">
        <f t="shared" si="9"/>
        <v>0</v>
      </c>
    </row>
    <row r="53" spans="2:39" x14ac:dyDescent="0.2">
      <c r="B53" s="58">
        <v>8</v>
      </c>
      <c r="C53" s="43" t="s">
        <v>617</v>
      </c>
      <c r="D53" s="44">
        <f t="shared" si="1"/>
        <v>1.41</v>
      </c>
      <c r="E53" s="45">
        <v>1.41</v>
      </c>
      <c r="F53" s="45">
        <v>0</v>
      </c>
      <c r="G53" s="46">
        <v>0</v>
      </c>
      <c r="H53" s="44">
        <f t="shared" si="2"/>
        <v>185.49576930000001</v>
      </c>
      <c r="I53" s="45">
        <v>120.00841487999999</v>
      </c>
      <c r="J53" s="45">
        <v>0.17652799999999999</v>
      </c>
      <c r="K53" s="46">
        <v>65.310826419999998</v>
      </c>
      <c r="L53" s="44">
        <f t="shared" si="3"/>
        <v>8.0582399999999996</v>
      </c>
      <c r="M53" s="45">
        <v>6.9031269999999996</v>
      </c>
      <c r="N53" s="45">
        <v>0.39933200000000002</v>
      </c>
      <c r="O53" s="46">
        <v>0.75578100000000004</v>
      </c>
      <c r="P53" s="44">
        <f t="shared" si="4"/>
        <v>25.695900000000002</v>
      </c>
      <c r="Q53" s="45">
        <v>25.695900000000002</v>
      </c>
      <c r="R53" s="45">
        <v>0</v>
      </c>
      <c r="S53" s="46">
        <v>0</v>
      </c>
      <c r="T53" s="44">
        <f t="shared" si="5"/>
        <v>0</v>
      </c>
      <c r="U53" s="45">
        <v>0</v>
      </c>
      <c r="V53" s="45">
        <v>0</v>
      </c>
      <c r="W53" s="46">
        <v>0</v>
      </c>
      <c r="X53" s="44">
        <f t="shared" si="6"/>
        <v>3.7121503799999997</v>
      </c>
      <c r="Y53" s="45">
        <v>3.7121503799999997</v>
      </c>
      <c r="Z53" s="45">
        <v>0</v>
      </c>
      <c r="AA53" s="46">
        <v>0</v>
      </c>
      <c r="AB53" s="44">
        <f t="shared" si="7"/>
        <v>1.4247655400000001</v>
      </c>
      <c r="AC53" s="45">
        <v>1.4247655400000001</v>
      </c>
      <c r="AD53" s="45">
        <v>0</v>
      </c>
      <c r="AE53" s="46">
        <v>0</v>
      </c>
      <c r="AF53" s="44">
        <f t="shared" si="8"/>
        <v>25.04549592</v>
      </c>
      <c r="AG53" s="45">
        <v>24.458205920000001</v>
      </c>
      <c r="AH53" s="45">
        <v>0</v>
      </c>
      <c r="AI53" s="46">
        <v>0.58728999999999998</v>
      </c>
      <c r="AJ53" s="59">
        <f t="shared" si="9"/>
        <v>250.84232114000002</v>
      </c>
      <c r="AK53" s="60">
        <f t="shared" si="9"/>
        <v>183.61256372000003</v>
      </c>
      <c r="AL53" s="59">
        <f t="shared" si="9"/>
        <v>0.57586000000000004</v>
      </c>
      <c r="AM53" s="61">
        <f t="shared" si="9"/>
        <v>66.653897419999993</v>
      </c>
    </row>
    <row r="54" spans="2:39" x14ac:dyDescent="0.2">
      <c r="B54" s="50" t="s">
        <v>571</v>
      </c>
      <c r="C54" s="51" t="s">
        <v>618</v>
      </c>
      <c r="D54" s="52">
        <f t="shared" si="1"/>
        <v>1.41</v>
      </c>
      <c r="E54" s="53">
        <v>1.41</v>
      </c>
      <c r="F54" s="53">
        <v>0</v>
      </c>
      <c r="G54" s="54">
        <v>0</v>
      </c>
      <c r="H54" s="52">
        <f t="shared" si="2"/>
        <v>184.32118930000001</v>
      </c>
      <c r="I54" s="53">
        <v>118.83383488</v>
      </c>
      <c r="J54" s="53">
        <v>0.17652799999999999</v>
      </c>
      <c r="K54" s="54">
        <v>65.310826419999998</v>
      </c>
      <c r="L54" s="52">
        <f t="shared" si="3"/>
        <v>8.0582399999999996</v>
      </c>
      <c r="M54" s="53">
        <v>6.9031269999999996</v>
      </c>
      <c r="N54" s="53">
        <v>0.39933200000000002</v>
      </c>
      <c r="O54" s="54">
        <v>0.75578100000000004</v>
      </c>
      <c r="P54" s="52">
        <f t="shared" si="4"/>
        <v>7.1619000000000002</v>
      </c>
      <c r="Q54" s="53">
        <v>7.1619000000000002</v>
      </c>
      <c r="R54" s="53">
        <v>0</v>
      </c>
      <c r="S54" s="54">
        <v>0</v>
      </c>
      <c r="T54" s="52">
        <f t="shared" si="5"/>
        <v>0</v>
      </c>
      <c r="U54" s="53">
        <v>0</v>
      </c>
      <c r="V54" s="53">
        <v>0</v>
      </c>
      <c r="W54" s="54">
        <v>0</v>
      </c>
      <c r="X54" s="52">
        <f t="shared" si="6"/>
        <v>3.7121503799999997</v>
      </c>
      <c r="Y54" s="53">
        <v>3.7121503799999997</v>
      </c>
      <c r="Z54" s="53">
        <v>0</v>
      </c>
      <c r="AA54" s="54">
        <v>0</v>
      </c>
      <c r="AB54" s="52">
        <f t="shared" si="7"/>
        <v>1.4247655400000001</v>
      </c>
      <c r="AC54" s="53">
        <v>1.4247655400000001</v>
      </c>
      <c r="AD54" s="53">
        <v>0</v>
      </c>
      <c r="AE54" s="54">
        <v>0</v>
      </c>
      <c r="AF54" s="52">
        <f t="shared" si="8"/>
        <v>21.11544846</v>
      </c>
      <c r="AG54" s="53">
        <v>20.52815846</v>
      </c>
      <c r="AH54" s="53">
        <v>0</v>
      </c>
      <c r="AI54" s="54">
        <v>0.58728999999999998</v>
      </c>
      <c r="AJ54" s="55">
        <f t="shared" si="9"/>
        <v>227.20369368000004</v>
      </c>
      <c r="AK54" s="56">
        <f t="shared" si="9"/>
        <v>159.97393626000004</v>
      </c>
      <c r="AL54" s="55">
        <f t="shared" si="9"/>
        <v>0.57586000000000004</v>
      </c>
      <c r="AM54" s="57">
        <f t="shared" si="9"/>
        <v>66.653897419999993</v>
      </c>
    </row>
    <row r="55" spans="2:39" x14ac:dyDescent="0.2">
      <c r="B55" s="50" t="s">
        <v>572</v>
      </c>
      <c r="C55" s="51" t="s">
        <v>619</v>
      </c>
      <c r="D55" s="52">
        <f t="shared" si="1"/>
        <v>0</v>
      </c>
      <c r="E55" s="53">
        <v>0</v>
      </c>
      <c r="F55" s="53">
        <v>0</v>
      </c>
      <c r="G55" s="54">
        <v>0</v>
      </c>
      <c r="H55" s="52">
        <f t="shared" si="2"/>
        <v>1.17458</v>
      </c>
      <c r="I55" s="53">
        <v>1.17458</v>
      </c>
      <c r="J55" s="53">
        <v>0</v>
      </c>
      <c r="K55" s="54">
        <v>0</v>
      </c>
      <c r="L55" s="52">
        <f t="shared" si="3"/>
        <v>0</v>
      </c>
      <c r="M55" s="53">
        <v>0</v>
      </c>
      <c r="N55" s="53">
        <v>0</v>
      </c>
      <c r="O55" s="54">
        <v>0</v>
      </c>
      <c r="P55" s="52">
        <f t="shared" si="4"/>
        <v>18.533999999999999</v>
      </c>
      <c r="Q55" s="53">
        <v>18.533999999999999</v>
      </c>
      <c r="R55" s="53">
        <v>0</v>
      </c>
      <c r="S55" s="54">
        <v>0</v>
      </c>
      <c r="T55" s="52">
        <f t="shared" si="5"/>
        <v>0</v>
      </c>
      <c r="U55" s="53">
        <v>0</v>
      </c>
      <c r="V55" s="53">
        <v>0</v>
      </c>
      <c r="W55" s="54">
        <v>0</v>
      </c>
      <c r="X55" s="52">
        <f t="shared" si="6"/>
        <v>0</v>
      </c>
      <c r="Y55" s="53">
        <v>0</v>
      </c>
      <c r="Z55" s="53">
        <v>0</v>
      </c>
      <c r="AA55" s="54">
        <v>0</v>
      </c>
      <c r="AB55" s="52">
        <f t="shared" si="7"/>
        <v>0</v>
      </c>
      <c r="AC55" s="53">
        <v>0</v>
      </c>
      <c r="AD55" s="53">
        <v>0</v>
      </c>
      <c r="AE55" s="54">
        <v>0</v>
      </c>
      <c r="AF55" s="52">
        <f t="shared" si="8"/>
        <v>3.9300474599999999</v>
      </c>
      <c r="AG55" s="53">
        <v>3.9300474599999999</v>
      </c>
      <c r="AH55" s="53">
        <v>0</v>
      </c>
      <c r="AI55" s="54">
        <v>0</v>
      </c>
      <c r="AJ55" s="55">
        <f t="shared" si="9"/>
        <v>23.638627459999999</v>
      </c>
      <c r="AK55" s="56">
        <f t="shared" si="9"/>
        <v>23.638627459999999</v>
      </c>
      <c r="AL55" s="55">
        <f t="shared" si="9"/>
        <v>0</v>
      </c>
      <c r="AM55" s="57">
        <f t="shared" si="9"/>
        <v>0</v>
      </c>
    </row>
    <row r="56" spans="2:39" x14ac:dyDescent="0.2">
      <c r="B56" s="58">
        <v>9</v>
      </c>
      <c r="C56" s="43" t="s">
        <v>620</v>
      </c>
      <c r="D56" s="44">
        <f t="shared" si="1"/>
        <v>155.54394445999998</v>
      </c>
      <c r="E56" s="45">
        <v>155.54394445999998</v>
      </c>
      <c r="F56" s="45">
        <v>0</v>
      </c>
      <c r="G56" s="46">
        <v>0</v>
      </c>
      <c r="H56" s="44">
        <f t="shared" si="2"/>
        <v>3948.5508034499999</v>
      </c>
      <c r="I56" s="45">
        <v>3870.7434709499998</v>
      </c>
      <c r="J56" s="45">
        <v>47.512782999999999</v>
      </c>
      <c r="K56" s="46">
        <v>30.294549499999999</v>
      </c>
      <c r="L56" s="44">
        <f t="shared" si="3"/>
        <v>71.040715249999991</v>
      </c>
      <c r="M56" s="45">
        <v>69.654579249999998</v>
      </c>
      <c r="N56" s="45">
        <v>0.47919899999999999</v>
      </c>
      <c r="O56" s="46">
        <v>0.90693699999999999</v>
      </c>
      <c r="P56" s="44">
        <f t="shared" si="4"/>
        <v>102.90470523999998</v>
      </c>
      <c r="Q56" s="45">
        <v>102.90470523999998</v>
      </c>
      <c r="R56" s="45">
        <v>0</v>
      </c>
      <c r="S56" s="46">
        <v>0</v>
      </c>
      <c r="T56" s="44">
        <f t="shared" si="5"/>
        <v>44.465558000000001</v>
      </c>
      <c r="U56" s="45">
        <v>29.3645</v>
      </c>
      <c r="V56" s="45">
        <v>0</v>
      </c>
      <c r="W56" s="46">
        <v>15.101058</v>
      </c>
      <c r="X56" s="44">
        <f t="shared" si="6"/>
        <v>1335.3408040400002</v>
      </c>
      <c r="Y56" s="45">
        <v>1113.0855308700002</v>
      </c>
      <c r="Z56" s="45">
        <v>222.25527316999998</v>
      </c>
      <c r="AA56" s="46">
        <v>0</v>
      </c>
      <c r="AB56" s="44">
        <f t="shared" si="7"/>
        <v>93.788445730000007</v>
      </c>
      <c r="AC56" s="45">
        <v>93.788445730000007</v>
      </c>
      <c r="AD56" s="45">
        <v>0</v>
      </c>
      <c r="AE56" s="46">
        <v>0</v>
      </c>
      <c r="AF56" s="44">
        <f t="shared" si="8"/>
        <v>315.25695489999998</v>
      </c>
      <c r="AG56" s="45">
        <v>257.44896790000001</v>
      </c>
      <c r="AH56" s="45">
        <v>0</v>
      </c>
      <c r="AI56" s="46">
        <v>57.807986999999997</v>
      </c>
      <c r="AJ56" s="59">
        <f t="shared" si="9"/>
        <v>6066.8919310700003</v>
      </c>
      <c r="AK56" s="60">
        <f t="shared" si="9"/>
        <v>5692.5341443999996</v>
      </c>
      <c r="AL56" s="59">
        <f t="shared" si="9"/>
        <v>270.24725516999996</v>
      </c>
      <c r="AM56" s="61">
        <f t="shared" si="9"/>
        <v>104.11053149999999</v>
      </c>
    </row>
    <row r="57" spans="2:39" x14ac:dyDescent="0.2">
      <c r="B57" s="50" t="s">
        <v>562</v>
      </c>
      <c r="C57" s="51" t="s">
        <v>621</v>
      </c>
      <c r="D57" s="52">
        <f t="shared" si="1"/>
        <v>125.41972926999999</v>
      </c>
      <c r="E57" s="53">
        <v>125.41972926999999</v>
      </c>
      <c r="F57" s="53">
        <v>0</v>
      </c>
      <c r="G57" s="54">
        <v>0</v>
      </c>
      <c r="H57" s="52">
        <f t="shared" si="2"/>
        <v>3499.82884423</v>
      </c>
      <c r="I57" s="53">
        <v>3499.29926123</v>
      </c>
      <c r="J57" s="53">
        <v>0.52958300000000003</v>
      </c>
      <c r="K57" s="54">
        <v>0</v>
      </c>
      <c r="L57" s="52">
        <f t="shared" si="3"/>
        <v>33.176657970000001</v>
      </c>
      <c r="M57" s="53">
        <v>33.176657970000001</v>
      </c>
      <c r="N57" s="53">
        <v>0</v>
      </c>
      <c r="O57" s="54">
        <v>0</v>
      </c>
      <c r="P57" s="52">
        <f t="shared" si="4"/>
        <v>11.171099999999999</v>
      </c>
      <c r="Q57" s="53">
        <v>11.171099999999999</v>
      </c>
      <c r="R57" s="53">
        <v>0</v>
      </c>
      <c r="S57" s="54">
        <v>0</v>
      </c>
      <c r="T57" s="52">
        <f t="shared" si="5"/>
        <v>0</v>
      </c>
      <c r="U57" s="53">
        <v>0</v>
      </c>
      <c r="V57" s="53">
        <v>0</v>
      </c>
      <c r="W57" s="54">
        <v>0</v>
      </c>
      <c r="X57" s="52">
        <f t="shared" si="6"/>
        <v>48.065728880000002</v>
      </c>
      <c r="Y57" s="53">
        <v>48.065728880000002</v>
      </c>
      <c r="Z57" s="53">
        <v>0</v>
      </c>
      <c r="AA57" s="54">
        <v>0</v>
      </c>
      <c r="AB57" s="52">
        <f t="shared" si="7"/>
        <v>31.516874000000001</v>
      </c>
      <c r="AC57" s="53">
        <v>31.516874000000001</v>
      </c>
      <c r="AD57" s="53">
        <v>0</v>
      </c>
      <c r="AE57" s="54">
        <v>0</v>
      </c>
      <c r="AF57" s="52">
        <f t="shared" si="8"/>
        <v>173.04353636999997</v>
      </c>
      <c r="AG57" s="53">
        <v>173.04353636999997</v>
      </c>
      <c r="AH57" s="53">
        <v>0</v>
      </c>
      <c r="AI57" s="54">
        <v>0</v>
      </c>
      <c r="AJ57" s="55">
        <f t="shared" si="9"/>
        <v>3922.2224707199998</v>
      </c>
      <c r="AK57" s="56">
        <f t="shared" si="9"/>
        <v>3921.6928877199998</v>
      </c>
      <c r="AL57" s="55">
        <f t="shared" si="9"/>
        <v>0.52958300000000003</v>
      </c>
      <c r="AM57" s="57">
        <f t="shared" si="9"/>
        <v>0</v>
      </c>
    </row>
    <row r="58" spans="2:39" x14ac:dyDescent="0.2">
      <c r="B58" s="50" t="s">
        <v>564</v>
      </c>
      <c r="C58" s="51" t="s">
        <v>620</v>
      </c>
      <c r="D58" s="52">
        <f t="shared" si="1"/>
        <v>20.057137000000001</v>
      </c>
      <c r="E58" s="53">
        <v>20.057137000000001</v>
      </c>
      <c r="F58" s="53">
        <v>0</v>
      </c>
      <c r="G58" s="54">
        <v>0</v>
      </c>
      <c r="H58" s="52">
        <f t="shared" si="2"/>
        <v>66.89866696</v>
      </c>
      <c r="I58" s="53">
        <v>66.89866696</v>
      </c>
      <c r="J58" s="53">
        <v>0</v>
      </c>
      <c r="K58" s="54">
        <v>0</v>
      </c>
      <c r="L58" s="52">
        <f t="shared" si="3"/>
        <v>34.64076128</v>
      </c>
      <c r="M58" s="53">
        <v>33.716670280000002</v>
      </c>
      <c r="N58" s="53">
        <v>0.31946600000000003</v>
      </c>
      <c r="O58" s="54">
        <v>0.60462499999999997</v>
      </c>
      <c r="P58" s="52">
        <f t="shared" si="4"/>
        <v>15.109953730000001</v>
      </c>
      <c r="Q58" s="53">
        <v>15.109953730000001</v>
      </c>
      <c r="R58" s="53">
        <v>0</v>
      </c>
      <c r="S58" s="54">
        <v>0</v>
      </c>
      <c r="T58" s="52">
        <f t="shared" si="5"/>
        <v>29.3645</v>
      </c>
      <c r="U58" s="53">
        <v>29.3645</v>
      </c>
      <c r="V58" s="53">
        <v>0</v>
      </c>
      <c r="W58" s="54">
        <v>0</v>
      </c>
      <c r="X58" s="52">
        <f t="shared" si="6"/>
        <v>28.21987622</v>
      </c>
      <c r="Y58" s="53">
        <v>28.21987622</v>
      </c>
      <c r="Z58" s="53">
        <v>0</v>
      </c>
      <c r="AA58" s="54">
        <v>0</v>
      </c>
      <c r="AB58" s="52">
        <f t="shared" si="7"/>
        <v>2.32100573</v>
      </c>
      <c r="AC58" s="53">
        <v>2.32100573</v>
      </c>
      <c r="AD58" s="53">
        <v>0</v>
      </c>
      <c r="AE58" s="54">
        <v>0</v>
      </c>
      <c r="AF58" s="52">
        <f t="shared" si="8"/>
        <v>64.356367980000002</v>
      </c>
      <c r="AG58" s="53">
        <v>64.356367980000002</v>
      </c>
      <c r="AH58" s="53">
        <v>0</v>
      </c>
      <c r="AI58" s="54">
        <v>0</v>
      </c>
      <c r="AJ58" s="55">
        <f t="shared" si="9"/>
        <v>260.96826890000006</v>
      </c>
      <c r="AK58" s="56">
        <f t="shared" si="9"/>
        <v>260.04417790000008</v>
      </c>
      <c r="AL58" s="55">
        <f t="shared" si="9"/>
        <v>0.31946600000000003</v>
      </c>
      <c r="AM58" s="57">
        <f t="shared" si="9"/>
        <v>0.60462499999999997</v>
      </c>
    </row>
    <row r="59" spans="2:39" x14ac:dyDescent="0.2">
      <c r="B59" s="50" t="s">
        <v>565</v>
      </c>
      <c r="C59" s="51" t="s">
        <v>621</v>
      </c>
      <c r="D59" s="52">
        <f t="shared" si="1"/>
        <v>10.067078190000002</v>
      </c>
      <c r="E59" s="53">
        <v>10.067078190000002</v>
      </c>
      <c r="F59" s="53">
        <v>0</v>
      </c>
      <c r="G59" s="54">
        <v>0</v>
      </c>
      <c r="H59" s="52">
        <f t="shared" si="2"/>
        <v>381.82329226000002</v>
      </c>
      <c r="I59" s="53">
        <v>304.54554275999999</v>
      </c>
      <c r="J59" s="53">
        <v>46.983199999999997</v>
      </c>
      <c r="K59" s="54">
        <v>30.294549499999999</v>
      </c>
      <c r="L59" s="52">
        <f t="shared" si="3"/>
        <v>3.2232960000000004</v>
      </c>
      <c r="M59" s="53">
        <v>2.7612510000000001</v>
      </c>
      <c r="N59" s="53">
        <v>0.15973300000000001</v>
      </c>
      <c r="O59" s="54">
        <v>0.30231200000000003</v>
      </c>
      <c r="P59" s="52">
        <f t="shared" si="4"/>
        <v>76.623651509999988</v>
      </c>
      <c r="Q59" s="53">
        <v>76.623651509999988</v>
      </c>
      <c r="R59" s="53">
        <v>0</v>
      </c>
      <c r="S59" s="54">
        <v>0</v>
      </c>
      <c r="T59" s="52">
        <f t="shared" si="5"/>
        <v>15.101058</v>
      </c>
      <c r="U59" s="53">
        <v>0</v>
      </c>
      <c r="V59" s="53">
        <v>0</v>
      </c>
      <c r="W59" s="54">
        <v>15.101058</v>
      </c>
      <c r="X59" s="52">
        <f t="shared" si="6"/>
        <v>1259.0551989400001</v>
      </c>
      <c r="Y59" s="53">
        <v>1036.7999257700001</v>
      </c>
      <c r="Z59" s="53">
        <v>222.25527316999998</v>
      </c>
      <c r="AA59" s="54">
        <v>0</v>
      </c>
      <c r="AB59" s="52">
        <f t="shared" si="7"/>
        <v>59.950566000000002</v>
      </c>
      <c r="AC59" s="53">
        <v>59.950566000000002</v>
      </c>
      <c r="AD59" s="53">
        <v>0</v>
      </c>
      <c r="AE59" s="54">
        <v>0</v>
      </c>
      <c r="AF59" s="52">
        <f t="shared" si="8"/>
        <v>77.857050549999997</v>
      </c>
      <c r="AG59" s="53">
        <v>20.049063549999996</v>
      </c>
      <c r="AH59" s="53">
        <v>0</v>
      </c>
      <c r="AI59" s="54">
        <v>57.807986999999997</v>
      </c>
      <c r="AJ59" s="55">
        <f t="shared" si="9"/>
        <v>1883.7011914499999</v>
      </c>
      <c r="AK59" s="56">
        <f t="shared" si="9"/>
        <v>1510.79707878</v>
      </c>
      <c r="AL59" s="55">
        <f t="shared" si="9"/>
        <v>269.39820616999998</v>
      </c>
      <c r="AM59" s="57">
        <f t="shared" si="9"/>
        <v>103.50590649999999</v>
      </c>
    </row>
    <row r="60" spans="2:39" ht="15" thickBot="1" x14ac:dyDescent="0.25">
      <c r="B60" s="62">
        <v>10</v>
      </c>
      <c r="C60" s="63" t="s">
        <v>400</v>
      </c>
      <c r="D60" s="64">
        <f t="shared" si="1"/>
        <v>724.93510693000007</v>
      </c>
      <c r="E60" s="65">
        <v>554.50646993000009</v>
      </c>
      <c r="F60" s="65">
        <v>0</v>
      </c>
      <c r="G60" s="66">
        <v>170.42863700000001</v>
      </c>
      <c r="H60" s="64">
        <f t="shared" si="2"/>
        <v>19292.466206140001</v>
      </c>
      <c r="I60" s="65">
        <v>16667.103708570001</v>
      </c>
      <c r="J60" s="65">
        <v>1853.7022784999997</v>
      </c>
      <c r="K60" s="66">
        <v>771.66021906999993</v>
      </c>
      <c r="L60" s="64">
        <f t="shared" si="3"/>
        <v>339.58702429999994</v>
      </c>
      <c r="M60" s="65">
        <v>273.03152529999994</v>
      </c>
      <c r="N60" s="65">
        <v>53.556069999999998</v>
      </c>
      <c r="O60" s="66">
        <v>12.999428999999999</v>
      </c>
      <c r="P60" s="64">
        <f t="shared" si="4"/>
        <v>11799.715940400001</v>
      </c>
      <c r="Q60" s="65">
        <v>10150.732813150002</v>
      </c>
      <c r="R60" s="65">
        <v>1491.1688526599999</v>
      </c>
      <c r="S60" s="66">
        <v>157.81427459</v>
      </c>
      <c r="T60" s="64">
        <f t="shared" si="5"/>
        <v>265.13195003999999</v>
      </c>
      <c r="U60" s="65">
        <v>250.03089204</v>
      </c>
      <c r="V60" s="65">
        <v>0</v>
      </c>
      <c r="W60" s="66">
        <v>15.101058</v>
      </c>
      <c r="X60" s="64">
        <f t="shared" si="6"/>
        <v>4993.7072951299997</v>
      </c>
      <c r="Y60" s="65">
        <v>3812.1284540099996</v>
      </c>
      <c r="Z60" s="65">
        <v>829.27673222999999</v>
      </c>
      <c r="AA60" s="66">
        <v>352.30210889</v>
      </c>
      <c r="AB60" s="64">
        <f t="shared" si="7"/>
        <v>296.34310665000004</v>
      </c>
      <c r="AC60" s="65">
        <v>251.78296369</v>
      </c>
      <c r="AD60" s="65">
        <v>43.020142960000001</v>
      </c>
      <c r="AE60" s="66">
        <v>1.54</v>
      </c>
      <c r="AF60" s="64">
        <f t="shared" si="8"/>
        <v>2533.17797161</v>
      </c>
      <c r="AG60" s="65">
        <v>1115.9165143600003</v>
      </c>
      <c r="AH60" s="65">
        <v>294.26057775999999</v>
      </c>
      <c r="AI60" s="66">
        <v>1123.00087949</v>
      </c>
      <c r="AJ60" s="67">
        <f t="shared" si="9"/>
        <v>40245.0646012</v>
      </c>
      <c r="AK60" s="68">
        <f t="shared" si="9"/>
        <v>33075.23334105</v>
      </c>
      <c r="AL60" s="67">
        <f t="shared" si="9"/>
        <v>4564.9846541099996</v>
      </c>
      <c r="AM60" s="69">
        <f t="shared" si="9"/>
        <v>2604.8466060399996</v>
      </c>
    </row>
    <row r="62" spans="2:39" ht="15" thickBot="1" x14ac:dyDescent="0.25"/>
    <row r="63" spans="2:39" ht="15" thickBot="1" x14ac:dyDescent="0.25">
      <c r="C63" s="26" t="s">
        <v>1010</v>
      </c>
      <c r="D63" s="70">
        <f>+D64+D65</f>
        <v>32</v>
      </c>
      <c r="E63" s="27"/>
      <c r="F63" s="27"/>
      <c r="G63" s="28"/>
      <c r="H63" s="70">
        <f>+H64+H65</f>
        <v>372</v>
      </c>
      <c r="I63" s="27"/>
      <c r="J63" s="27"/>
      <c r="K63" s="28"/>
      <c r="L63" s="70">
        <f>+L64+L65</f>
        <v>14</v>
      </c>
      <c r="M63" s="27"/>
      <c r="N63" s="27"/>
      <c r="O63" s="28"/>
      <c r="P63" s="70">
        <f>+P64+P65</f>
        <v>109</v>
      </c>
      <c r="Q63" s="27"/>
      <c r="R63" s="27"/>
      <c r="S63" s="28"/>
      <c r="T63" s="70">
        <f>+T64+T65</f>
        <v>24</v>
      </c>
      <c r="U63" s="27"/>
      <c r="V63" s="27"/>
      <c r="W63" s="28"/>
      <c r="X63" s="70">
        <f>+X64+X65</f>
        <v>253</v>
      </c>
      <c r="Y63" s="27"/>
      <c r="Z63" s="27"/>
      <c r="AA63" s="28"/>
      <c r="AB63" s="70">
        <f>+AB64+AB65</f>
        <v>25</v>
      </c>
      <c r="AC63" s="27"/>
      <c r="AD63" s="27"/>
      <c r="AE63" s="28"/>
      <c r="AF63" s="70">
        <f>+AF64+AF65</f>
        <v>291</v>
      </c>
      <c r="AG63" s="27"/>
      <c r="AH63" s="27"/>
      <c r="AI63" s="28"/>
      <c r="AJ63" s="70">
        <f>+AJ64+AJ65</f>
        <v>1120</v>
      </c>
      <c r="AK63" s="29"/>
      <c r="AL63" s="29"/>
      <c r="AM63" s="30"/>
    </row>
    <row r="64" spans="2:39" x14ac:dyDescent="0.2">
      <c r="C64" s="25" t="s">
        <v>1012</v>
      </c>
      <c r="D64" s="71">
        <v>26</v>
      </c>
      <c r="E64" s="72"/>
      <c r="F64" s="72"/>
      <c r="G64" s="73"/>
      <c r="H64" s="71">
        <v>313</v>
      </c>
      <c r="I64" s="72"/>
      <c r="J64" s="72"/>
      <c r="K64" s="73"/>
      <c r="L64" s="71">
        <v>11</v>
      </c>
      <c r="M64" s="72"/>
      <c r="N64" s="72"/>
      <c r="O64" s="73"/>
      <c r="P64" s="71">
        <v>100</v>
      </c>
      <c r="Q64" s="72"/>
      <c r="R64" s="72"/>
      <c r="S64" s="73"/>
      <c r="T64" s="71">
        <v>21</v>
      </c>
      <c r="U64" s="72"/>
      <c r="V64" s="72"/>
      <c r="W64" s="73"/>
      <c r="X64" s="71">
        <v>177</v>
      </c>
      <c r="Y64" s="72"/>
      <c r="Z64" s="72"/>
      <c r="AA64" s="73"/>
      <c r="AB64" s="71">
        <v>21</v>
      </c>
      <c r="AC64" s="72"/>
      <c r="AD64" s="72"/>
      <c r="AE64" s="73"/>
      <c r="AF64" s="71">
        <v>199</v>
      </c>
      <c r="AG64" s="72"/>
      <c r="AH64" s="72"/>
      <c r="AI64" s="73"/>
      <c r="AJ64" s="71">
        <f>+D64+X64+T64+P64+H64+AF64+L64+AB64</f>
        <v>868</v>
      </c>
      <c r="AK64" s="74"/>
      <c r="AL64" s="74"/>
      <c r="AM64" s="75"/>
    </row>
    <row r="65" spans="3:39" ht="15" thickBot="1" x14ac:dyDescent="0.25">
      <c r="C65" s="31" t="s">
        <v>1011</v>
      </c>
      <c r="D65" s="76">
        <v>6</v>
      </c>
      <c r="E65" s="77"/>
      <c r="F65" s="77"/>
      <c r="G65" s="78"/>
      <c r="H65" s="76">
        <v>59</v>
      </c>
      <c r="I65" s="77"/>
      <c r="J65" s="77"/>
      <c r="K65" s="78"/>
      <c r="L65" s="76">
        <v>3</v>
      </c>
      <c r="M65" s="77"/>
      <c r="N65" s="77"/>
      <c r="O65" s="78"/>
      <c r="P65" s="76">
        <v>9</v>
      </c>
      <c r="Q65" s="77"/>
      <c r="R65" s="77"/>
      <c r="S65" s="78"/>
      <c r="T65" s="76">
        <v>3</v>
      </c>
      <c r="U65" s="77"/>
      <c r="V65" s="77"/>
      <c r="W65" s="78"/>
      <c r="X65" s="76">
        <v>76</v>
      </c>
      <c r="Y65" s="77"/>
      <c r="Z65" s="77"/>
      <c r="AA65" s="78"/>
      <c r="AB65" s="76">
        <v>4</v>
      </c>
      <c r="AC65" s="77"/>
      <c r="AD65" s="77"/>
      <c r="AE65" s="78"/>
      <c r="AF65" s="76">
        <v>92</v>
      </c>
      <c r="AG65" s="77"/>
      <c r="AH65" s="77"/>
      <c r="AI65" s="78"/>
      <c r="AJ65" s="76">
        <f t="shared" ref="AJ65" si="10">+D65+X65+T65+P65+H65+AF65+L65+AB65</f>
        <v>252</v>
      </c>
      <c r="AK65" s="79"/>
      <c r="AL65" s="79"/>
      <c r="AM65" s="80"/>
    </row>
    <row r="66" spans="3:39" x14ac:dyDescent="0.2">
      <c r="C66" s="1"/>
    </row>
  </sheetData>
  <mergeCells count="28">
    <mergeCell ref="T10:W10"/>
    <mergeCell ref="AF10:AI10"/>
    <mergeCell ref="AJ10:AM10"/>
    <mergeCell ref="AB9:AE9"/>
    <mergeCell ref="AF9:AI9"/>
    <mergeCell ref="AJ9:AM9"/>
    <mergeCell ref="X10:AA10"/>
    <mergeCell ref="AB10:AE10"/>
    <mergeCell ref="X8:AA8"/>
    <mergeCell ref="AB8:AE8"/>
    <mergeCell ref="AF8:AI8"/>
    <mergeCell ref="AJ8:AM8"/>
    <mergeCell ref="D9:G9"/>
    <mergeCell ref="H9:K9"/>
    <mergeCell ref="L9:O9"/>
    <mergeCell ref="P9:S9"/>
    <mergeCell ref="T9:W9"/>
    <mergeCell ref="X9:AA9"/>
    <mergeCell ref="T8:W8"/>
    <mergeCell ref="C8:C10"/>
    <mergeCell ref="D8:G8"/>
    <mergeCell ref="H8:K8"/>
    <mergeCell ref="L8:O8"/>
    <mergeCell ref="P8:S8"/>
    <mergeCell ref="D10:G10"/>
    <mergeCell ref="H10:K10"/>
    <mergeCell ref="L10:O10"/>
    <mergeCell ref="P10:S10"/>
  </mergeCells>
  <pageMargins left="0.7" right="0.7" top="0.75" bottom="0.75" header="0.3" footer="0.3"/>
  <pageSetup orientation="portrait" horizontalDpi="90" verticalDpi="9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C04BF-E34A-4062-8B56-99C7A2B7CAA7}">
  <sheetPr>
    <tabColor theme="8" tint="-0.499984740745262"/>
  </sheetPr>
  <dimension ref="B1:AM66"/>
  <sheetViews>
    <sheetView showGridLines="0" zoomScaleNormal="100" workbookViewId="0">
      <selection activeCell="E5" sqref="E5"/>
    </sheetView>
  </sheetViews>
  <sheetFormatPr baseColWidth="10" defaultColWidth="11.42578125" defaultRowHeight="14.25" x14ac:dyDescent="0.2"/>
  <cols>
    <col min="1" max="1" width="3.85546875" style="1" customWidth="1"/>
    <col min="2" max="2" width="8.42578125" style="20" customWidth="1"/>
    <col min="3" max="3" width="47.7109375" style="21" customWidth="1"/>
    <col min="4" max="39" width="15" style="1" customWidth="1"/>
    <col min="40" max="16384" width="11.42578125" style="1"/>
  </cols>
  <sheetData>
    <row r="1" spans="2:39" ht="151.5" customHeight="1" x14ac:dyDescent="0.3">
      <c r="E1" s="22"/>
    </row>
    <row r="4" spans="2:39" ht="20.25" x14ac:dyDescent="0.3">
      <c r="B4" s="22"/>
      <c r="C4" s="23"/>
    </row>
    <row r="5" spans="2:39" x14ac:dyDescent="0.2">
      <c r="B5" s="85" t="s">
        <v>578</v>
      </c>
      <c r="C5" s="24"/>
    </row>
    <row r="6" spans="2:39" x14ac:dyDescent="0.2">
      <c r="B6" s="85" t="s">
        <v>991</v>
      </c>
      <c r="C6" s="24"/>
    </row>
    <row r="7" spans="2:39" ht="15" thickBot="1" x14ac:dyDescent="0.25"/>
    <row r="8" spans="2:39" ht="18" customHeight="1" x14ac:dyDescent="0.2">
      <c r="B8" s="32"/>
      <c r="C8" s="110" t="s">
        <v>622</v>
      </c>
      <c r="D8" s="112" t="s">
        <v>624</v>
      </c>
      <c r="E8" s="113"/>
      <c r="F8" s="113"/>
      <c r="G8" s="114"/>
      <c r="H8" s="112" t="s">
        <v>628</v>
      </c>
      <c r="I8" s="113"/>
      <c r="J8" s="113"/>
      <c r="K8" s="114"/>
      <c r="L8" s="112" t="s">
        <v>629</v>
      </c>
      <c r="M8" s="113"/>
      <c r="N8" s="113"/>
      <c r="O8" s="114"/>
      <c r="P8" s="112" t="s">
        <v>993</v>
      </c>
      <c r="Q8" s="113"/>
      <c r="R8" s="113"/>
      <c r="S8" s="114"/>
      <c r="T8" s="112" t="s">
        <v>630</v>
      </c>
      <c r="U8" s="113" t="s">
        <v>630</v>
      </c>
      <c r="V8" s="113" t="s">
        <v>630</v>
      </c>
      <c r="W8" s="114" t="s">
        <v>630</v>
      </c>
      <c r="X8" s="112" t="s">
        <v>631</v>
      </c>
      <c r="Y8" s="113"/>
      <c r="Z8" s="113"/>
      <c r="AA8" s="114"/>
      <c r="AB8" s="112" t="s">
        <v>632</v>
      </c>
      <c r="AC8" s="113" t="s">
        <v>632</v>
      </c>
      <c r="AD8" s="113" t="s">
        <v>632</v>
      </c>
      <c r="AE8" s="114" t="s">
        <v>632</v>
      </c>
      <c r="AF8" s="112" t="s">
        <v>633</v>
      </c>
      <c r="AG8" s="113"/>
      <c r="AH8" s="113"/>
      <c r="AI8" s="114"/>
      <c r="AJ8" s="112"/>
      <c r="AK8" s="113"/>
      <c r="AL8" s="113"/>
      <c r="AM8" s="114"/>
    </row>
    <row r="9" spans="2:39" ht="19.5" customHeight="1" x14ac:dyDescent="0.2">
      <c r="B9" s="33"/>
      <c r="C9" s="110"/>
      <c r="D9" s="118" t="s">
        <v>1002</v>
      </c>
      <c r="E9" s="119"/>
      <c r="F9" s="119"/>
      <c r="G9" s="120"/>
      <c r="H9" s="118" t="s">
        <v>1003</v>
      </c>
      <c r="I9" s="119"/>
      <c r="J9" s="119"/>
      <c r="K9" s="120"/>
      <c r="L9" s="118" t="s">
        <v>1004</v>
      </c>
      <c r="M9" s="119"/>
      <c r="N9" s="119"/>
      <c r="O9" s="120"/>
      <c r="P9" s="118" t="s">
        <v>1005</v>
      </c>
      <c r="Q9" s="119"/>
      <c r="R9" s="119"/>
      <c r="S9" s="120"/>
      <c r="T9" s="118" t="s">
        <v>1006</v>
      </c>
      <c r="U9" s="119"/>
      <c r="V9" s="119"/>
      <c r="W9" s="120"/>
      <c r="X9" s="118" t="s">
        <v>1007</v>
      </c>
      <c r="Y9" s="119"/>
      <c r="Z9" s="119"/>
      <c r="AA9" s="120"/>
      <c r="AB9" s="118" t="s">
        <v>1008</v>
      </c>
      <c r="AC9" s="119"/>
      <c r="AD9" s="119"/>
      <c r="AE9" s="120"/>
      <c r="AF9" s="118" t="s">
        <v>1009</v>
      </c>
      <c r="AG9" s="119"/>
      <c r="AH9" s="119"/>
      <c r="AI9" s="120"/>
      <c r="AJ9" s="118" t="s">
        <v>400</v>
      </c>
      <c r="AK9" s="119"/>
      <c r="AL9" s="119"/>
      <c r="AM9" s="120"/>
    </row>
    <row r="10" spans="2:39" ht="21.75" customHeight="1" thickBot="1" x14ac:dyDescent="0.25">
      <c r="B10" s="33"/>
      <c r="C10" s="111"/>
      <c r="D10" s="115" t="s">
        <v>994</v>
      </c>
      <c r="E10" s="116"/>
      <c r="F10" s="116"/>
      <c r="G10" s="117"/>
      <c r="H10" s="115" t="s">
        <v>995</v>
      </c>
      <c r="I10" s="116"/>
      <c r="J10" s="116"/>
      <c r="K10" s="117"/>
      <c r="L10" s="115" t="s">
        <v>996</v>
      </c>
      <c r="M10" s="116"/>
      <c r="N10" s="116"/>
      <c r="O10" s="117"/>
      <c r="P10" s="115" t="s">
        <v>997</v>
      </c>
      <c r="Q10" s="116"/>
      <c r="R10" s="116"/>
      <c r="S10" s="117"/>
      <c r="T10" s="115" t="s">
        <v>998</v>
      </c>
      <c r="U10" s="116"/>
      <c r="V10" s="116"/>
      <c r="W10" s="117"/>
      <c r="X10" s="115" t="s">
        <v>999</v>
      </c>
      <c r="Y10" s="116"/>
      <c r="Z10" s="116"/>
      <c r="AA10" s="117"/>
      <c r="AB10" s="115" t="s">
        <v>1000</v>
      </c>
      <c r="AC10" s="116"/>
      <c r="AD10" s="116"/>
      <c r="AE10" s="117"/>
      <c r="AF10" s="115" t="s">
        <v>1001</v>
      </c>
      <c r="AG10" s="116"/>
      <c r="AH10" s="116"/>
      <c r="AI10" s="117"/>
      <c r="AJ10" s="115"/>
      <c r="AK10" s="116"/>
      <c r="AL10" s="116"/>
      <c r="AM10" s="117"/>
    </row>
    <row r="11" spans="2:39" ht="36.75" customHeight="1" thickBot="1" x14ac:dyDescent="0.25">
      <c r="B11" s="34" t="s">
        <v>623</v>
      </c>
      <c r="C11" s="35" t="s">
        <v>990</v>
      </c>
      <c r="D11" s="36" t="s">
        <v>400</v>
      </c>
      <c r="E11" s="36" t="s">
        <v>625</v>
      </c>
      <c r="F11" s="36" t="s">
        <v>626</v>
      </c>
      <c r="G11" s="36" t="s">
        <v>627</v>
      </c>
      <c r="H11" s="36" t="s">
        <v>400</v>
      </c>
      <c r="I11" s="36" t="s">
        <v>625</v>
      </c>
      <c r="J11" s="36" t="s">
        <v>626</v>
      </c>
      <c r="K11" s="36" t="s">
        <v>627</v>
      </c>
      <c r="L11" s="36" t="s">
        <v>400</v>
      </c>
      <c r="M11" s="36" t="s">
        <v>625</v>
      </c>
      <c r="N11" s="36" t="s">
        <v>626</v>
      </c>
      <c r="O11" s="36" t="s">
        <v>627</v>
      </c>
      <c r="P11" s="36" t="s">
        <v>400</v>
      </c>
      <c r="Q11" s="36" t="s">
        <v>625</v>
      </c>
      <c r="R11" s="36" t="s">
        <v>626</v>
      </c>
      <c r="S11" s="36" t="s">
        <v>627</v>
      </c>
      <c r="T11" s="36" t="s">
        <v>400</v>
      </c>
      <c r="U11" s="36" t="s">
        <v>625</v>
      </c>
      <c r="V11" s="36" t="s">
        <v>626</v>
      </c>
      <c r="W11" s="36" t="s">
        <v>627</v>
      </c>
      <c r="X11" s="36" t="s">
        <v>400</v>
      </c>
      <c r="Y11" s="36" t="s">
        <v>625</v>
      </c>
      <c r="Z11" s="36" t="s">
        <v>626</v>
      </c>
      <c r="AA11" s="36" t="s">
        <v>627</v>
      </c>
      <c r="AB11" s="36" t="s">
        <v>400</v>
      </c>
      <c r="AC11" s="36" t="s">
        <v>625</v>
      </c>
      <c r="AD11" s="36" t="s">
        <v>626</v>
      </c>
      <c r="AE11" s="36" t="s">
        <v>627</v>
      </c>
      <c r="AF11" s="36" t="s">
        <v>400</v>
      </c>
      <c r="AG11" s="36" t="s">
        <v>625</v>
      </c>
      <c r="AH11" s="36" t="s">
        <v>626</v>
      </c>
      <c r="AI11" s="36" t="s">
        <v>627</v>
      </c>
      <c r="AJ11" s="36" t="s">
        <v>400</v>
      </c>
      <c r="AK11" s="36" t="s">
        <v>625</v>
      </c>
      <c r="AL11" s="36" t="s">
        <v>626</v>
      </c>
      <c r="AM11" s="36" t="s">
        <v>627</v>
      </c>
    </row>
    <row r="12" spans="2:39" x14ac:dyDescent="0.2">
      <c r="B12" s="42">
        <v>1</v>
      </c>
      <c r="C12" s="43" t="s">
        <v>589</v>
      </c>
      <c r="D12" s="44">
        <f>+E12+F12+G12</f>
        <v>37.727277999999998</v>
      </c>
      <c r="E12" s="45">
        <v>37.727277999999998</v>
      </c>
      <c r="F12" s="45">
        <v>0</v>
      </c>
      <c r="G12" s="46">
        <v>0</v>
      </c>
      <c r="H12" s="44">
        <f>+I12+J12+K12</f>
        <v>1585.5044695500001</v>
      </c>
      <c r="I12" s="45">
        <v>780.49947255000006</v>
      </c>
      <c r="J12" s="45">
        <v>277.732057</v>
      </c>
      <c r="K12" s="46">
        <v>527.27293999999995</v>
      </c>
      <c r="L12" s="44">
        <f>+M12+N12+O12</f>
        <v>52.054928090000004</v>
      </c>
      <c r="M12" s="45">
        <v>46.397442090000006</v>
      </c>
      <c r="N12" s="45">
        <v>2.3382109999999998</v>
      </c>
      <c r="O12" s="46">
        <v>3.3192750000000002</v>
      </c>
      <c r="P12" s="44">
        <f>+Q12+R12+S12</f>
        <v>224.62747211000001</v>
      </c>
      <c r="Q12" s="45">
        <v>28.58239111</v>
      </c>
      <c r="R12" s="45">
        <v>0.2596</v>
      </c>
      <c r="S12" s="46">
        <v>195.785481</v>
      </c>
      <c r="T12" s="44">
        <f>+U12+V12+W12</f>
        <v>0</v>
      </c>
      <c r="U12" s="45">
        <v>0</v>
      </c>
      <c r="V12" s="45">
        <v>0</v>
      </c>
      <c r="W12" s="46">
        <v>0</v>
      </c>
      <c r="X12" s="44">
        <f>+Y12+Z12+AA12</f>
        <v>719.75995507999994</v>
      </c>
      <c r="Y12" s="45">
        <v>579.15457681999999</v>
      </c>
      <c r="Z12" s="45">
        <v>107.53550115</v>
      </c>
      <c r="AA12" s="46">
        <v>33.06987711</v>
      </c>
      <c r="AB12" s="44">
        <f>+AC12+AD12+AE12</f>
        <v>20.803917200000001</v>
      </c>
      <c r="AC12" s="45">
        <v>17.002067199999999</v>
      </c>
      <c r="AD12" s="45">
        <v>3.80185</v>
      </c>
      <c r="AE12" s="46">
        <v>0</v>
      </c>
      <c r="AF12" s="44">
        <f>+AG12+AH12+AI12</f>
        <v>1816.2894916799999</v>
      </c>
      <c r="AG12" s="45">
        <v>63.628481519999987</v>
      </c>
      <c r="AH12" s="45">
        <v>42.974187999999998</v>
      </c>
      <c r="AI12" s="46">
        <v>1709.6868221599998</v>
      </c>
      <c r="AJ12" s="47">
        <f t="shared" ref="AJ12:AM43" si="0">+D12+X12+T12+P12+H12+AF12+L12+AB12</f>
        <v>4456.7675117099998</v>
      </c>
      <c r="AK12" s="48">
        <f t="shared" si="0"/>
        <v>1552.9917092899998</v>
      </c>
      <c r="AL12" s="47">
        <f t="shared" si="0"/>
        <v>434.64140715000002</v>
      </c>
      <c r="AM12" s="49">
        <f t="shared" si="0"/>
        <v>2469.1343952699995</v>
      </c>
    </row>
    <row r="13" spans="2:39" x14ac:dyDescent="0.2">
      <c r="B13" s="50" t="s">
        <v>502</v>
      </c>
      <c r="C13" s="51" t="s">
        <v>590</v>
      </c>
      <c r="D13" s="52">
        <f t="shared" ref="D13:D60" si="1">+E13+F13+G13</f>
        <v>0</v>
      </c>
      <c r="E13" s="53">
        <v>0</v>
      </c>
      <c r="F13" s="53">
        <v>0</v>
      </c>
      <c r="G13" s="54">
        <v>0</v>
      </c>
      <c r="H13" s="52">
        <f t="shared" ref="H13:H60" si="2">+I13+J13+K13</f>
        <v>1001.34694261</v>
      </c>
      <c r="I13" s="53">
        <v>511.09813260999999</v>
      </c>
      <c r="J13" s="53">
        <v>271.21866499999999</v>
      </c>
      <c r="K13" s="54">
        <v>219.030145</v>
      </c>
      <c r="L13" s="52">
        <f t="shared" ref="L13:L60" si="3">+M13+N13+O13</f>
        <v>0</v>
      </c>
      <c r="M13" s="53">
        <v>0</v>
      </c>
      <c r="N13" s="53">
        <v>0</v>
      </c>
      <c r="O13" s="54">
        <v>0</v>
      </c>
      <c r="P13" s="52">
        <f t="shared" ref="P13:P60" si="4">+Q13+R13+S13</f>
        <v>204.75768110999999</v>
      </c>
      <c r="Q13" s="53">
        <v>8.9722001099999993</v>
      </c>
      <c r="R13" s="53">
        <v>0</v>
      </c>
      <c r="S13" s="54">
        <v>195.785481</v>
      </c>
      <c r="T13" s="52">
        <f t="shared" ref="T13:T60" si="5">+U13+V13+W13</f>
        <v>0</v>
      </c>
      <c r="U13" s="53">
        <v>0</v>
      </c>
      <c r="V13" s="53">
        <v>0</v>
      </c>
      <c r="W13" s="54">
        <v>0</v>
      </c>
      <c r="X13" s="52">
        <f t="shared" ref="X13:X60" si="6">+Y13+Z13+AA13</f>
        <v>59.185725949999998</v>
      </c>
      <c r="Y13" s="53">
        <v>14.457515150000001</v>
      </c>
      <c r="Z13" s="53">
        <v>37.40787615</v>
      </c>
      <c r="AA13" s="54">
        <v>7.3203346500000004</v>
      </c>
      <c r="AB13" s="52">
        <f t="shared" ref="AB13:AB60" si="7">+AC13+AD13+AE13</f>
        <v>8.7978971999999995</v>
      </c>
      <c r="AC13" s="53">
        <v>8.7978971999999995</v>
      </c>
      <c r="AD13" s="53">
        <v>0</v>
      </c>
      <c r="AE13" s="54">
        <v>0</v>
      </c>
      <c r="AF13" s="52">
        <f t="shared" ref="AF13:AF60" si="8">+AG13+AH13+AI13</f>
        <v>1681.2862619099999</v>
      </c>
      <c r="AG13" s="53">
        <v>10.88091298</v>
      </c>
      <c r="AH13" s="53">
        <v>30.974188000000002</v>
      </c>
      <c r="AI13" s="54">
        <v>1639.4311609299998</v>
      </c>
      <c r="AJ13" s="55">
        <f t="shared" si="0"/>
        <v>2955.3745087799998</v>
      </c>
      <c r="AK13" s="56">
        <f t="shared" si="0"/>
        <v>554.20665804999987</v>
      </c>
      <c r="AL13" s="55">
        <f t="shared" si="0"/>
        <v>339.60072915000001</v>
      </c>
      <c r="AM13" s="57">
        <f t="shared" si="0"/>
        <v>2061.5671215799998</v>
      </c>
    </row>
    <row r="14" spans="2:39" x14ac:dyDescent="0.2">
      <c r="B14" s="50" t="s">
        <v>504</v>
      </c>
      <c r="C14" s="51" t="s">
        <v>591</v>
      </c>
      <c r="D14" s="52">
        <f t="shared" si="1"/>
        <v>0</v>
      </c>
      <c r="E14" s="53">
        <v>0</v>
      </c>
      <c r="F14" s="53">
        <v>0</v>
      </c>
      <c r="G14" s="54">
        <v>0</v>
      </c>
      <c r="H14" s="52">
        <f t="shared" si="2"/>
        <v>172.06079662000002</v>
      </c>
      <c r="I14" s="53">
        <v>73.733501619999998</v>
      </c>
      <c r="J14" s="53">
        <v>0</v>
      </c>
      <c r="K14" s="54">
        <v>98.327295000000007</v>
      </c>
      <c r="L14" s="52">
        <f t="shared" si="3"/>
        <v>3.3172284400000001</v>
      </c>
      <c r="M14" s="53">
        <v>3.3172284400000001</v>
      </c>
      <c r="N14" s="53">
        <v>0</v>
      </c>
      <c r="O14" s="54">
        <v>0</v>
      </c>
      <c r="P14" s="52">
        <f t="shared" si="4"/>
        <v>0.27900000000000003</v>
      </c>
      <c r="Q14" s="53">
        <v>0.154</v>
      </c>
      <c r="R14" s="53">
        <v>0.125</v>
      </c>
      <c r="S14" s="54">
        <v>0</v>
      </c>
      <c r="T14" s="52">
        <f t="shared" si="5"/>
        <v>0</v>
      </c>
      <c r="U14" s="53">
        <v>0</v>
      </c>
      <c r="V14" s="53">
        <v>0</v>
      </c>
      <c r="W14" s="54">
        <v>0</v>
      </c>
      <c r="X14" s="52">
        <f t="shared" si="6"/>
        <v>261.73188314000004</v>
      </c>
      <c r="Y14" s="53">
        <v>258.58061914000001</v>
      </c>
      <c r="Z14" s="53">
        <v>3.1512639999999998</v>
      </c>
      <c r="AA14" s="54">
        <v>0</v>
      </c>
      <c r="AB14" s="52">
        <f t="shared" si="7"/>
        <v>12.006019999999999</v>
      </c>
      <c r="AC14" s="53">
        <v>8.2041699999999995</v>
      </c>
      <c r="AD14" s="53">
        <v>3.80185</v>
      </c>
      <c r="AE14" s="54">
        <v>0</v>
      </c>
      <c r="AF14" s="52">
        <f t="shared" si="8"/>
        <v>1.38097172</v>
      </c>
      <c r="AG14" s="53">
        <v>1.344455</v>
      </c>
      <c r="AH14" s="53">
        <v>0</v>
      </c>
      <c r="AI14" s="54">
        <v>3.6516720000000003E-2</v>
      </c>
      <c r="AJ14" s="55">
        <f t="shared" si="0"/>
        <v>450.77589992000003</v>
      </c>
      <c r="AK14" s="56">
        <f t="shared" si="0"/>
        <v>345.3339742</v>
      </c>
      <c r="AL14" s="55">
        <f t="shared" si="0"/>
        <v>7.0781139999999994</v>
      </c>
      <c r="AM14" s="57">
        <f t="shared" si="0"/>
        <v>98.363811720000001</v>
      </c>
    </row>
    <row r="15" spans="2:39" x14ac:dyDescent="0.2">
      <c r="B15" s="50" t="s">
        <v>506</v>
      </c>
      <c r="C15" s="51" t="s">
        <v>592</v>
      </c>
      <c r="D15" s="52">
        <f t="shared" si="1"/>
        <v>0.54127800000000004</v>
      </c>
      <c r="E15" s="53">
        <v>0.54127800000000004</v>
      </c>
      <c r="F15" s="53">
        <v>0</v>
      </c>
      <c r="G15" s="54">
        <v>0</v>
      </c>
      <c r="H15" s="52">
        <f t="shared" si="2"/>
        <v>130.10680361000001</v>
      </c>
      <c r="I15" s="53">
        <v>128.60680361000001</v>
      </c>
      <c r="J15" s="53">
        <v>1</v>
      </c>
      <c r="K15" s="54">
        <v>0.5</v>
      </c>
      <c r="L15" s="52">
        <f t="shared" si="3"/>
        <v>48.737699649999996</v>
      </c>
      <c r="M15" s="53">
        <v>43.080213649999997</v>
      </c>
      <c r="N15" s="53">
        <v>2.3382109999999998</v>
      </c>
      <c r="O15" s="54">
        <v>3.3192750000000002</v>
      </c>
      <c r="P15" s="52">
        <f t="shared" si="4"/>
        <v>7.2587799999999998</v>
      </c>
      <c r="Q15" s="53">
        <v>7.12418</v>
      </c>
      <c r="R15" s="53">
        <v>0.1346</v>
      </c>
      <c r="S15" s="54">
        <v>0</v>
      </c>
      <c r="T15" s="52">
        <f t="shared" si="5"/>
        <v>0</v>
      </c>
      <c r="U15" s="53">
        <v>0</v>
      </c>
      <c r="V15" s="53">
        <v>0</v>
      </c>
      <c r="W15" s="54">
        <v>0</v>
      </c>
      <c r="X15" s="52">
        <f t="shared" si="6"/>
        <v>60.493748359999998</v>
      </c>
      <c r="Y15" s="53">
        <v>60.251248359999998</v>
      </c>
      <c r="Z15" s="53">
        <v>0</v>
      </c>
      <c r="AA15" s="54">
        <v>0.24249999999999999</v>
      </c>
      <c r="AB15" s="52">
        <f t="shared" si="7"/>
        <v>0</v>
      </c>
      <c r="AC15" s="53">
        <v>0</v>
      </c>
      <c r="AD15" s="53">
        <v>0</v>
      </c>
      <c r="AE15" s="54">
        <v>0</v>
      </c>
      <c r="AF15" s="52">
        <f t="shared" si="8"/>
        <v>54.563580700000003</v>
      </c>
      <c r="AG15" s="53">
        <v>30.563580699999999</v>
      </c>
      <c r="AH15" s="53">
        <v>12</v>
      </c>
      <c r="AI15" s="54">
        <v>12</v>
      </c>
      <c r="AJ15" s="55">
        <f t="shared" si="0"/>
        <v>301.70189031999996</v>
      </c>
      <c r="AK15" s="56">
        <f t="shared" si="0"/>
        <v>270.16730432000003</v>
      </c>
      <c r="AL15" s="55">
        <f t="shared" si="0"/>
        <v>15.472811</v>
      </c>
      <c r="AM15" s="57">
        <f t="shared" si="0"/>
        <v>16.061775000000001</v>
      </c>
    </row>
    <row r="16" spans="2:39" x14ac:dyDescent="0.2">
      <c r="B16" s="50" t="s">
        <v>508</v>
      </c>
      <c r="C16" s="51" t="s">
        <v>594</v>
      </c>
      <c r="D16" s="52">
        <f t="shared" si="1"/>
        <v>37.186</v>
      </c>
      <c r="E16" s="53">
        <v>37.186</v>
      </c>
      <c r="F16" s="53">
        <v>0</v>
      </c>
      <c r="G16" s="54">
        <v>0</v>
      </c>
      <c r="H16" s="52">
        <f t="shared" si="2"/>
        <v>281.98992671000002</v>
      </c>
      <c r="I16" s="53">
        <v>67.061034710000001</v>
      </c>
      <c r="J16" s="53">
        <v>5.5133919999999996</v>
      </c>
      <c r="K16" s="54">
        <v>209.41550000000001</v>
      </c>
      <c r="L16" s="52">
        <f t="shared" si="3"/>
        <v>0</v>
      </c>
      <c r="M16" s="53">
        <v>0</v>
      </c>
      <c r="N16" s="53">
        <v>0</v>
      </c>
      <c r="O16" s="54">
        <v>0</v>
      </c>
      <c r="P16" s="52">
        <f t="shared" si="4"/>
        <v>12.332011</v>
      </c>
      <c r="Q16" s="53">
        <v>12.332011</v>
      </c>
      <c r="R16" s="53">
        <v>0</v>
      </c>
      <c r="S16" s="54">
        <v>0</v>
      </c>
      <c r="T16" s="52">
        <f t="shared" si="5"/>
        <v>0</v>
      </c>
      <c r="U16" s="53">
        <v>0</v>
      </c>
      <c r="V16" s="53">
        <v>0</v>
      </c>
      <c r="W16" s="54">
        <v>0</v>
      </c>
      <c r="X16" s="52">
        <f t="shared" si="6"/>
        <v>338.34859762999997</v>
      </c>
      <c r="Y16" s="53">
        <v>245.86519417</v>
      </c>
      <c r="Z16" s="53">
        <v>66.976360999999997</v>
      </c>
      <c r="AA16" s="54">
        <v>25.507042460000001</v>
      </c>
      <c r="AB16" s="52">
        <f t="shared" si="7"/>
        <v>0</v>
      </c>
      <c r="AC16" s="53">
        <v>0</v>
      </c>
      <c r="AD16" s="53">
        <v>0</v>
      </c>
      <c r="AE16" s="54">
        <v>0</v>
      </c>
      <c r="AF16" s="52">
        <f t="shared" si="8"/>
        <v>79.058677350000011</v>
      </c>
      <c r="AG16" s="53">
        <v>20.83953284</v>
      </c>
      <c r="AH16" s="53">
        <v>0</v>
      </c>
      <c r="AI16" s="54">
        <v>58.219144510000007</v>
      </c>
      <c r="AJ16" s="55">
        <f t="shared" si="0"/>
        <v>748.91521268999998</v>
      </c>
      <c r="AK16" s="56">
        <f t="shared" si="0"/>
        <v>383.28377272</v>
      </c>
      <c r="AL16" s="55">
        <f t="shared" si="0"/>
        <v>72.489752999999993</v>
      </c>
      <c r="AM16" s="57">
        <f t="shared" si="0"/>
        <v>293.14168697000002</v>
      </c>
    </row>
    <row r="17" spans="2:39" x14ac:dyDescent="0.2">
      <c r="B17" s="58">
        <v>2</v>
      </c>
      <c r="C17" s="43" t="s">
        <v>595</v>
      </c>
      <c r="D17" s="44">
        <f t="shared" si="1"/>
        <v>58.446297000000001</v>
      </c>
      <c r="E17" s="45">
        <v>54.246296999999998</v>
      </c>
      <c r="F17" s="45">
        <v>4.2</v>
      </c>
      <c r="G17" s="46">
        <v>0</v>
      </c>
      <c r="H17" s="44">
        <f t="shared" si="2"/>
        <v>2036.6821655699998</v>
      </c>
      <c r="I17" s="45">
        <v>1942.3898952999998</v>
      </c>
      <c r="J17" s="45">
        <v>94.292270269999989</v>
      </c>
      <c r="K17" s="46">
        <v>0</v>
      </c>
      <c r="L17" s="44">
        <f t="shared" si="3"/>
        <v>6.2545912900000005</v>
      </c>
      <c r="M17" s="45">
        <v>6.2545912900000005</v>
      </c>
      <c r="N17" s="45">
        <v>0</v>
      </c>
      <c r="O17" s="46">
        <v>0</v>
      </c>
      <c r="P17" s="44">
        <f t="shared" si="4"/>
        <v>229.45967413</v>
      </c>
      <c r="Q17" s="45">
        <v>215.70887413</v>
      </c>
      <c r="R17" s="45">
        <v>13.7508</v>
      </c>
      <c r="S17" s="46">
        <v>0</v>
      </c>
      <c r="T17" s="44">
        <f t="shared" si="5"/>
        <v>198.86600000000001</v>
      </c>
      <c r="U17" s="45">
        <v>198.86600000000001</v>
      </c>
      <c r="V17" s="45">
        <v>0</v>
      </c>
      <c r="W17" s="46">
        <v>0</v>
      </c>
      <c r="X17" s="44">
        <f t="shared" si="6"/>
        <v>83.068567999999999</v>
      </c>
      <c r="Y17" s="45">
        <v>83.068567999999999</v>
      </c>
      <c r="Z17" s="45">
        <v>0</v>
      </c>
      <c r="AA17" s="46">
        <v>0</v>
      </c>
      <c r="AB17" s="44">
        <f t="shared" si="7"/>
        <v>52.485287509999999</v>
      </c>
      <c r="AC17" s="45">
        <v>47.744007509999996</v>
      </c>
      <c r="AD17" s="45">
        <v>4.2112800000000004</v>
      </c>
      <c r="AE17" s="46">
        <v>0.53</v>
      </c>
      <c r="AF17" s="44">
        <f t="shared" si="8"/>
        <v>199.79919170000002</v>
      </c>
      <c r="AG17" s="45">
        <v>169.39147580000002</v>
      </c>
      <c r="AH17" s="45">
        <v>28.407715899999999</v>
      </c>
      <c r="AI17" s="46">
        <v>2</v>
      </c>
      <c r="AJ17" s="59">
        <f t="shared" si="0"/>
        <v>2865.0617751999998</v>
      </c>
      <c r="AK17" s="60">
        <f t="shared" si="0"/>
        <v>2717.6697090299999</v>
      </c>
      <c r="AL17" s="59">
        <f t="shared" si="0"/>
        <v>144.86206616999999</v>
      </c>
      <c r="AM17" s="61">
        <f t="shared" si="0"/>
        <v>2.5300000000000002</v>
      </c>
    </row>
    <row r="18" spans="2:39" x14ac:dyDescent="0.2">
      <c r="B18" s="50" t="s">
        <v>512</v>
      </c>
      <c r="C18" s="51" t="s">
        <v>590</v>
      </c>
      <c r="D18" s="52">
        <f t="shared" si="1"/>
        <v>0</v>
      </c>
      <c r="E18" s="53">
        <v>0</v>
      </c>
      <c r="F18" s="53">
        <v>0</v>
      </c>
      <c r="G18" s="54">
        <v>0</v>
      </c>
      <c r="H18" s="52">
        <f t="shared" si="2"/>
        <v>334.57027821999998</v>
      </c>
      <c r="I18" s="53">
        <v>334.30927821999995</v>
      </c>
      <c r="J18" s="53">
        <v>0.26100000000000001</v>
      </c>
      <c r="K18" s="54">
        <v>0</v>
      </c>
      <c r="L18" s="52">
        <f t="shared" si="3"/>
        <v>0</v>
      </c>
      <c r="M18" s="53">
        <v>0</v>
      </c>
      <c r="N18" s="53">
        <v>0</v>
      </c>
      <c r="O18" s="54">
        <v>0</v>
      </c>
      <c r="P18" s="52">
        <f t="shared" si="4"/>
        <v>128.41634999999999</v>
      </c>
      <c r="Q18" s="53">
        <v>128.41634999999999</v>
      </c>
      <c r="R18" s="53">
        <v>0</v>
      </c>
      <c r="S18" s="54">
        <v>0</v>
      </c>
      <c r="T18" s="52">
        <f t="shared" si="5"/>
        <v>58.49</v>
      </c>
      <c r="U18" s="53">
        <v>58.49</v>
      </c>
      <c r="V18" s="53">
        <v>0</v>
      </c>
      <c r="W18" s="54">
        <v>0</v>
      </c>
      <c r="X18" s="52">
        <f t="shared" si="6"/>
        <v>0.14622499999999999</v>
      </c>
      <c r="Y18" s="53">
        <v>0.14622499999999999</v>
      </c>
      <c r="Z18" s="53">
        <v>0</v>
      </c>
      <c r="AA18" s="54">
        <v>0</v>
      </c>
      <c r="AB18" s="52">
        <f t="shared" si="7"/>
        <v>0.54700000000000004</v>
      </c>
      <c r="AC18" s="53">
        <v>1.7000000000000001E-2</v>
      </c>
      <c r="AD18" s="53">
        <v>0</v>
      </c>
      <c r="AE18" s="54">
        <v>0.53</v>
      </c>
      <c r="AF18" s="52">
        <f t="shared" si="8"/>
        <v>48.308657589999996</v>
      </c>
      <c r="AG18" s="53">
        <v>20.673123589999999</v>
      </c>
      <c r="AH18" s="53">
        <v>25.635534</v>
      </c>
      <c r="AI18" s="54">
        <v>2</v>
      </c>
      <c r="AJ18" s="55">
        <f t="shared" si="0"/>
        <v>570.47851080999999</v>
      </c>
      <c r="AK18" s="56">
        <f t="shared" si="0"/>
        <v>542.05197681000004</v>
      </c>
      <c r="AL18" s="55">
        <f t="shared" si="0"/>
        <v>25.896533999999999</v>
      </c>
      <c r="AM18" s="57">
        <f t="shared" si="0"/>
        <v>2.5300000000000002</v>
      </c>
    </row>
    <row r="19" spans="2:39" x14ac:dyDescent="0.2">
      <c r="B19" s="50" t="s">
        <v>514</v>
      </c>
      <c r="C19" s="51" t="s">
        <v>596</v>
      </c>
      <c r="D19" s="52">
        <f t="shared" si="1"/>
        <v>0</v>
      </c>
      <c r="E19" s="53">
        <v>0</v>
      </c>
      <c r="F19" s="53">
        <v>0</v>
      </c>
      <c r="G19" s="54">
        <v>0</v>
      </c>
      <c r="H19" s="52">
        <f t="shared" si="2"/>
        <v>148.64972269999998</v>
      </c>
      <c r="I19" s="53">
        <v>148.55463569999998</v>
      </c>
      <c r="J19" s="53">
        <v>9.5087000000000005E-2</v>
      </c>
      <c r="K19" s="54">
        <v>0</v>
      </c>
      <c r="L19" s="52">
        <f t="shared" si="3"/>
        <v>1.0950642900000001</v>
      </c>
      <c r="M19" s="53">
        <v>1.0950642900000001</v>
      </c>
      <c r="N19" s="53">
        <v>0</v>
      </c>
      <c r="O19" s="54">
        <v>0</v>
      </c>
      <c r="P19" s="52">
        <f t="shared" si="4"/>
        <v>4.0427999999999997</v>
      </c>
      <c r="Q19" s="53">
        <v>4.0427999999999997</v>
      </c>
      <c r="R19" s="53">
        <v>0</v>
      </c>
      <c r="S19" s="54">
        <v>0</v>
      </c>
      <c r="T19" s="52">
        <f t="shared" si="5"/>
        <v>140.376</v>
      </c>
      <c r="U19" s="53">
        <v>140.376</v>
      </c>
      <c r="V19" s="53">
        <v>0</v>
      </c>
      <c r="W19" s="54">
        <v>0</v>
      </c>
      <c r="X19" s="52">
        <f t="shared" si="6"/>
        <v>20.79194214</v>
      </c>
      <c r="Y19" s="53">
        <v>20.79194214</v>
      </c>
      <c r="Z19" s="53">
        <v>0</v>
      </c>
      <c r="AA19" s="54">
        <v>0</v>
      </c>
      <c r="AB19" s="52">
        <f t="shared" si="7"/>
        <v>1.4701195600000001</v>
      </c>
      <c r="AC19" s="53">
        <v>1.4701195600000001</v>
      </c>
      <c r="AD19" s="53">
        <v>0</v>
      </c>
      <c r="AE19" s="54">
        <v>0</v>
      </c>
      <c r="AF19" s="52">
        <f t="shared" si="8"/>
        <v>1.21912</v>
      </c>
      <c r="AG19" s="53">
        <v>1.21912</v>
      </c>
      <c r="AH19" s="53">
        <v>0</v>
      </c>
      <c r="AI19" s="54">
        <v>0</v>
      </c>
      <c r="AJ19" s="55">
        <f t="shared" si="0"/>
        <v>317.64476868999992</v>
      </c>
      <c r="AK19" s="56">
        <f t="shared" si="0"/>
        <v>317.54968168999994</v>
      </c>
      <c r="AL19" s="55">
        <f t="shared" si="0"/>
        <v>9.5087000000000005E-2</v>
      </c>
      <c r="AM19" s="57">
        <f t="shared" si="0"/>
        <v>0</v>
      </c>
    </row>
    <row r="20" spans="2:39" x14ac:dyDescent="0.2">
      <c r="B20" s="50" t="s">
        <v>517</v>
      </c>
      <c r="C20" s="51" t="s">
        <v>597</v>
      </c>
      <c r="D20" s="52">
        <f t="shared" si="1"/>
        <v>28.493534</v>
      </c>
      <c r="E20" s="53">
        <v>25.793534000000001</v>
      </c>
      <c r="F20" s="53">
        <v>2.7</v>
      </c>
      <c r="G20" s="54">
        <v>0</v>
      </c>
      <c r="H20" s="52">
        <f t="shared" si="2"/>
        <v>1080.51725584</v>
      </c>
      <c r="I20" s="53">
        <v>989.44617857000003</v>
      </c>
      <c r="J20" s="53">
        <v>91.071077269999989</v>
      </c>
      <c r="K20" s="54">
        <v>0</v>
      </c>
      <c r="L20" s="52">
        <f t="shared" si="3"/>
        <v>5.1595269999999998</v>
      </c>
      <c r="M20" s="53">
        <v>5.1595269999999998</v>
      </c>
      <c r="N20" s="53">
        <v>0</v>
      </c>
      <c r="O20" s="54">
        <v>0</v>
      </c>
      <c r="P20" s="52">
        <f t="shared" si="4"/>
        <v>35.710843910000001</v>
      </c>
      <c r="Q20" s="53">
        <v>21.96004391</v>
      </c>
      <c r="R20" s="53">
        <v>13.7508</v>
      </c>
      <c r="S20" s="54">
        <v>0</v>
      </c>
      <c r="T20" s="52">
        <f t="shared" si="5"/>
        <v>0</v>
      </c>
      <c r="U20" s="53">
        <v>0</v>
      </c>
      <c r="V20" s="53">
        <v>0</v>
      </c>
      <c r="W20" s="54">
        <v>0</v>
      </c>
      <c r="X20" s="52">
        <f t="shared" si="6"/>
        <v>18.491786009999998</v>
      </c>
      <c r="Y20" s="53">
        <v>18.491786009999998</v>
      </c>
      <c r="Z20" s="53">
        <v>0</v>
      </c>
      <c r="AA20" s="54">
        <v>0</v>
      </c>
      <c r="AB20" s="52">
        <f t="shared" si="7"/>
        <v>45.182731099999998</v>
      </c>
      <c r="AC20" s="53">
        <v>45.182731099999998</v>
      </c>
      <c r="AD20" s="53">
        <v>0</v>
      </c>
      <c r="AE20" s="54">
        <v>0</v>
      </c>
      <c r="AF20" s="52">
        <f t="shared" si="8"/>
        <v>122.89026673000001</v>
      </c>
      <c r="AG20" s="53">
        <v>122.46756437000001</v>
      </c>
      <c r="AH20" s="53">
        <v>0.42270236</v>
      </c>
      <c r="AI20" s="54">
        <v>0</v>
      </c>
      <c r="AJ20" s="55">
        <f t="shared" si="0"/>
        <v>1336.4459445899997</v>
      </c>
      <c r="AK20" s="56">
        <f t="shared" si="0"/>
        <v>1228.50136496</v>
      </c>
      <c r="AL20" s="55">
        <f t="shared" si="0"/>
        <v>107.94457962999999</v>
      </c>
      <c r="AM20" s="57">
        <f t="shared" si="0"/>
        <v>0</v>
      </c>
    </row>
    <row r="21" spans="2:39" x14ac:dyDescent="0.2">
      <c r="B21" s="50" t="s">
        <v>518</v>
      </c>
      <c r="C21" s="51" t="s">
        <v>598</v>
      </c>
      <c r="D21" s="52">
        <f t="shared" si="1"/>
        <v>0</v>
      </c>
      <c r="E21" s="53">
        <v>0</v>
      </c>
      <c r="F21" s="53">
        <v>0</v>
      </c>
      <c r="G21" s="54">
        <v>0</v>
      </c>
      <c r="H21" s="52">
        <f t="shared" si="2"/>
        <v>74.928753630000017</v>
      </c>
      <c r="I21" s="53">
        <v>74.928753630000017</v>
      </c>
      <c r="J21" s="53">
        <v>0</v>
      </c>
      <c r="K21" s="54">
        <v>0</v>
      </c>
      <c r="L21" s="52">
        <f t="shared" si="3"/>
        <v>0</v>
      </c>
      <c r="M21" s="53">
        <v>0</v>
      </c>
      <c r="N21" s="53">
        <v>0</v>
      </c>
      <c r="O21" s="54">
        <v>0</v>
      </c>
      <c r="P21" s="52">
        <f t="shared" si="4"/>
        <v>0</v>
      </c>
      <c r="Q21" s="53">
        <v>0</v>
      </c>
      <c r="R21" s="53">
        <v>0</v>
      </c>
      <c r="S21" s="54">
        <v>0</v>
      </c>
      <c r="T21" s="52">
        <f t="shared" si="5"/>
        <v>0</v>
      </c>
      <c r="U21" s="53">
        <v>0</v>
      </c>
      <c r="V21" s="53">
        <v>0</v>
      </c>
      <c r="W21" s="54">
        <v>0</v>
      </c>
      <c r="X21" s="52">
        <f t="shared" si="6"/>
        <v>0</v>
      </c>
      <c r="Y21" s="53">
        <v>0</v>
      </c>
      <c r="Z21" s="53">
        <v>0</v>
      </c>
      <c r="AA21" s="54">
        <v>0</v>
      </c>
      <c r="AB21" s="52">
        <f t="shared" si="7"/>
        <v>0</v>
      </c>
      <c r="AC21" s="53">
        <v>0</v>
      </c>
      <c r="AD21" s="53">
        <v>0</v>
      </c>
      <c r="AE21" s="54">
        <v>0</v>
      </c>
      <c r="AF21" s="52">
        <f t="shared" si="8"/>
        <v>0</v>
      </c>
      <c r="AG21" s="53">
        <v>0</v>
      </c>
      <c r="AH21" s="53">
        <v>0</v>
      </c>
      <c r="AI21" s="54">
        <v>0</v>
      </c>
      <c r="AJ21" s="55">
        <f t="shared" si="0"/>
        <v>74.928753630000017</v>
      </c>
      <c r="AK21" s="56">
        <f t="shared" si="0"/>
        <v>74.928753630000017</v>
      </c>
      <c r="AL21" s="55">
        <f t="shared" si="0"/>
        <v>0</v>
      </c>
      <c r="AM21" s="57">
        <f t="shared" si="0"/>
        <v>0</v>
      </c>
    </row>
    <row r="22" spans="2:39" x14ac:dyDescent="0.2">
      <c r="B22" s="50" t="s">
        <v>519</v>
      </c>
      <c r="C22" s="51" t="s">
        <v>592</v>
      </c>
      <c r="D22" s="52">
        <f t="shared" si="1"/>
        <v>29.952763000000001</v>
      </c>
      <c r="E22" s="53">
        <v>28.452763000000001</v>
      </c>
      <c r="F22" s="53">
        <v>1.5</v>
      </c>
      <c r="G22" s="54">
        <v>0</v>
      </c>
      <c r="H22" s="52">
        <f t="shared" si="2"/>
        <v>103.77848467999999</v>
      </c>
      <c r="I22" s="53">
        <v>101.04016168</v>
      </c>
      <c r="J22" s="53">
        <v>2.7383229999999998</v>
      </c>
      <c r="K22" s="54">
        <v>0</v>
      </c>
      <c r="L22" s="52">
        <f t="shared" si="3"/>
        <v>0</v>
      </c>
      <c r="M22" s="53">
        <v>0</v>
      </c>
      <c r="N22" s="53">
        <v>0</v>
      </c>
      <c r="O22" s="54">
        <v>0</v>
      </c>
      <c r="P22" s="52">
        <f t="shared" si="4"/>
        <v>61.289680220000001</v>
      </c>
      <c r="Q22" s="53">
        <v>61.289680220000001</v>
      </c>
      <c r="R22" s="53">
        <v>0</v>
      </c>
      <c r="S22" s="54">
        <v>0</v>
      </c>
      <c r="T22" s="52">
        <f t="shared" si="5"/>
        <v>0</v>
      </c>
      <c r="U22" s="53">
        <v>0</v>
      </c>
      <c r="V22" s="53">
        <v>0</v>
      </c>
      <c r="W22" s="54">
        <v>0</v>
      </c>
      <c r="X22" s="52">
        <f t="shared" si="6"/>
        <v>23.700398970000002</v>
      </c>
      <c r="Y22" s="53">
        <v>23.700398970000002</v>
      </c>
      <c r="Z22" s="53">
        <v>0</v>
      </c>
      <c r="AA22" s="54">
        <v>0</v>
      </c>
      <c r="AB22" s="52">
        <f t="shared" si="7"/>
        <v>1.0741568500000001</v>
      </c>
      <c r="AC22" s="53">
        <v>1.0741568500000001</v>
      </c>
      <c r="AD22" s="53">
        <v>0</v>
      </c>
      <c r="AE22" s="54">
        <v>0</v>
      </c>
      <c r="AF22" s="52">
        <f t="shared" si="8"/>
        <v>18.228029900000003</v>
      </c>
      <c r="AG22" s="53">
        <v>15.878550360000002</v>
      </c>
      <c r="AH22" s="53">
        <v>2.3494795399999999</v>
      </c>
      <c r="AI22" s="54">
        <v>0</v>
      </c>
      <c r="AJ22" s="55">
        <f t="shared" si="0"/>
        <v>238.02351361999999</v>
      </c>
      <c r="AK22" s="56">
        <f t="shared" si="0"/>
        <v>231.43571108</v>
      </c>
      <c r="AL22" s="55">
        <f t="shared" si="0"/>
        <v>6.5878025399999993</v>
      </c>
      <c r="AM22" s="57">
        <f t="shared" si="0"/>
        <v>0</v>
      </c>
    </row>
    <row r="23" spans="2:39" x14ac:dyDescent="0.2">
      <c r="B23" s="50" t="s">
        <v>521</v>
      </c>
      <c r="C23" s="51" t="s">
        <v>593</v>
      </c>
      <c r="D23" s="52">
        <f t="shared" si="1"/>
        <v>0</v>
      </c>
      <c r="E23" s="53">
        <v>0</v>
      </c>
      <c r="F23" s="53">
        <v>0</v>
      </c>
      <c r="G23" s="54">
        <v>0</v>
      </c>
      <c r="H23" s="52">
        <f t="shared" si="2"/>
        <v>294.23767049999998</v>
      </c>
      <c r="I23" s="53">
        <v>294.11088749999999</v>
      </c>
      <c r="J23" s="53">
        <v>0.12678300000000001</v>
      </c>
      <c r="K23" s="54">
        <v>0</v>
      </c>
      <c r="L23" s="52">
        <f t="shared" si="3"/>
        <v>0</v>
      </c>
      <c r="M23" s="53">
        <v>0</v>
      </c>
      <c r="N23" s="53">
        <v>0</v>
      </c>
      <c r="O23" s="54">
        <v>0</v>
      </c>
      <c r="P23" s="52">
        <f t="shared" si="4"/>
        <v>0</v>
      </c>
      <c r="Q23" s="53">
        <v>0</v>
      </c>
      <c r="R23" s="53">
        <v>0</v>
      </c>
      <c r="S23" s="54">
        <v>0</v>
      </c>
      <c r="T23" s="52">
        <f t="shared" si="5"/>
        <v>0</v>
      </c>
      <c r="U23" s="53">
        <v>0</v>
      </c>
      <c r="V23" s="53">
        <v>0</v>
      </c>
      <c r="W23" s="54">
        <v>0</v>
      </c>
      <c r="X23" s="52">
        <f t="shared" si="6"/>
        <v>19.938215879999998</v>
      </c>
      <c r="Y23" s="53">
        <v>19.938215879999998</v>
      </c>
      <c r="Z23" s="53">
        <v>0</v>
      </c>
      <c r="AA23" s="54">
        <v>0</v>
      </c>
      <c r="AB23" s="52">
        <f t="shared" si="7"/>
        <v>4.2112800000000004</v>
      </c>
      <c r="AC23" s="53">
        <v>0</v>
      </c>
      <c r="AD23" s="53">
        <v>4.2112800000000004</v>
      </c>
      <c r="AE23" s="54">
        <v>0</v>
      </c>
      <c r="AF23" s="52">
        <f t="shared" si="8"/>
        <v>9.1531174800000006</v>
      </c>
      <c r="AG23" s="53">
        <v>9.1531174800000006</v>
      </c>
      <c r="AH23" s="53">
        <v>0</v>
      </c>
      <c r="AI23" s="54">
        <v>0</v>
      </c>
      <c r="AJ23" s="55">
        <f t="shared" si="0"/>
        <v>327.54028385999993</v>
      </c>
      <c r="AK23" s="56">
        <f t="shared" si="0"/>
        <v>323.20222085999995</v>
      </c>
      <c r="AL23" s="55">
        <f t="shared" si="0"/>
        <v>4.338063</v>
      </c>
      <c r="AM23" s="57">
        <f t="shared" si="0"/>
        <v>0</v>
      </c>
    </row>
    <row r="24" spans="2:39" x14ac:dyDescent="0.2">
      <c r="B24" s="58">
        <v>3</v>
      </c>
      <c r="C24" s="43" t="s">
        <v>599</v>
      </c>
      <c r="D24" s="44">
        <f t="shared" si="1"/>
        <v>206.387879</v>
      </c>
      <c r="E24" s="45">
        <v>206.387879</v>
      </c>
      <c r="F24" s="45">
        <v>0</v>
      </c>
      <c r="G24" s="46">
        <v>0</v>
      </c>
      <c r="H24" s="44">
        <f t="shared" si="2"/>
        <v>4505.3485899900006</v>
      </c>
      <c r="I24" s="45">
        <v>3943.9391530500006</v>
      </c>
      <c r="J24" s="45">
        <v>47.360067780000001</v>
      </c>
      <c r="K24" s="46">
        <v>514.04936916000008</v>
      </c>
      <c r="L24" s="44">
        <f t="shared" si="3"/>
        <v>57.613128520000004</v>
      </c>
      <c r="M24" s="45">
        <v>55.350134519999997</v>
      </c>
      <c r="N24" s="45">
        <v>0.935284</v>
      </c>
      <c r="O24" s="46">
        <v>1.3277099999999999</v>
      </c>
      <c r="P24" s="44">
        <f t="shared" si="4"/>
        <v>4761.6603589400002</v>
      </c>
      <c r="Q24" s="45">
        <v>4225.6428441600001</v>
      </c>
      <c r="R24" s="45">
        <v>536.01751478000006</v>
      </c>
      <c r="S24" s="46">
        <v>0</v>
      </c>
      <c r="T24" s="44">
        <f t="shared" si="5"/>
        <v>49.581600000000002</v>
      </c>
      <c r="U24" s="45">
        <v>49.581600000000002</v>
      </c>
      <c r="V24" s="45">
        <v>0</v>
      </c>
      <c r="W24" s="46">
        <v>0</v>
      </c>
      <c r="X24" s="44">
        <f t="shared" si="6"/>
        <v>1169.0153295999999</v>
      </c>
      <c r="Y24" s="45">
        <v>1169.0153295999999</v>
      </c>
      <c r="Z24" s="45">
        <v>0</v>
      </c>
      <c r="AA24" s="46">
        <v>0</v>
      </c>
      <c r="AB24" s="44">
        <f t="shared" si="7"/>
        <v>57.811614210000002</v>
      </c>
      <c r="AC24" s="45">
        <v>57.811614210000002</v>
      </c>
      <c r="AD24" s="45">
        <v>0</v>
      </c>
      <c r="AE24" s="46">
        <v>0</v>
      </c>
      <c r="AF24" s="44">
        <f t="shared" si="8"/>
        <v>227.13704591999993</v>
      </c>
      <c r="AG24" s="45">
        <v>227.11444591999992</v>
      </c>
      <c r="AH24" s="45">
        <v>2.2599999999999999E-2</v>
      </c>
      <c r="AI24" s="46">
        <v>0</v>
      </c>
      <c r="AJ24" s="59">
        <f t="shared" si="0"/>
        <v>11034.555546180003</v>
      </c>
      <c r="AK24" s="60">
        <f t="shared" si="0"/>
        <v>9934.8430004600032</v>
      </c>
      <c r="AL24" s="59">
        <f t="shared" si="0"/>
        <v>584.3354665600001</v>
      </c>
      <c r="AM24" s="61">
        <f t="shared" si="0"/>
        <v>515.37707916000011</v>
      </c>
    </row>
    <row r="25" spans="2:39" x14ac:dyDescent="0.2">
      <c r="B25" s="50" t="s">
        <v>523</v>
      </c>
      <c r="C25" s="51" t="s">
        <v>590</v>
      </c>
      <c r="D25" s="52">
        <f t="shared" si="1"/>
        <v>0.15</v>
      </c>
      <c r="E25" s="53">
        <v>0.15</v>
      </c>
      <c r="F25" s="53">
        <v>0</v>
      </c>
      <c r="G25" s="54">
        <v>0</v>
      </c>
      <c r="H25" s="52">
        <f t="shared" si="2"/>
        <v>592.68042016000004</v>
      </c>
      <c r="I25" s="53">
        <v>95.027659999999997</v>
      </c>
      <c r="J25" s="53">
        <v>9.613391</v>
      </c>
      <c r="K25" s="54">
        <v>488.03936916000004</v>
      </c>
      <c r="L25" s="52">
        <f t="shared" si="3"/>
        <v>42.296079580000004</v>
      </c>
      <c r="M25" s="53">
        <v>41.843480579999998</v>
      </c>
      <c r="N25" s="53">
        <v>0.187057</v>
      </c>
      <c r="O25" s="54">
        <v>0.265542</v>
      </c>
      <c r="P25" s="52">
        <f t="shared" si="4"/>
        <v>303.31192482000006</v>
      </c>
      <c r="Q25" s="53">
        <v>22.673412600000002</v>
      </c>
      <c r="R25" s="53">
        <v>280.63851222000005</v>
      </c>
      <c r="S25" s="54">
        <v>0</v>
      </c>
      <c r="T25" s="52">
        <f t="shared" si="5"/>
        <v>0</v>
      </c>
      <c r="U25" s="53">
        <v>0</v>
      </c>
      <c r="V25" s="53">
        <v>0</v>
      </c>
      <c r="W25" s="54">
        <v>0</v>
      </c>
      <c r="X25" s="52">
        <f t="shared" si="6"/>
        <v>0.52590499999999996</v>
      </c>
      <c r="Y25" s="53">
        <v>0.52590499999999996</v>
      </c>
      <c r="Z25" s="53">
        <v>0</v>
      </c>
      <c r="AA25" s="54">
        <v>0</v>
      </c>
      <c r="AB25" s="52">
        <f t="shared" si="7"/>
        <v>0.38158291</v>
      </c>
      <c r="AC25" s="53">
        <v>0.38158291</v>
      </c>
      <c r="AD25" s="53">
        <v>0</v>
      </c>
      <c r="AE25" s="54">
        <v>0</v>
      </c>
      <c r="AF25" s="52">
        <f t="shared" si="8"/>
        <v>19.40473076</v>
      </c>
      <c r="AG25" s="53">
        <v>19.40473076</v>
      </c>
      <c r="AH25" s="53">
        <v>0</v>
      </c>
      <c r="AI25" s="54">
        <v>0</v>
      </c>
      <c r="AJ25" s="55">
        <f t="shared" si="0"/>
        <v>958.75064323000015</v>
      </c>
      <c r="AK25" s="56">
        <f t="shared" si="0"/>
        <v>180.00677185000001</v>
      </c>
      <c r="AL25" s="55">
        <f t="shared" si="0"/>
        <v>290.43896022000001</v>
      </c>
      <c r="AM25" s="57">
        <f t="shared" si="0"/>
        <v>488.30491116000002</v>
      </c>
    </row>
    <row r="26" spans="2:39" x14ac:dyDescent="0.2">
      <c r="B26" s="50" t="s">
        <v>569</v>
      </c>
      <c r="C26" s="51" t="s">
        <v>600</v>
      </c>
      <c r="D26" s="52">
        <f t="shared" si="1"/>
        <v>31.303578000000002</v>
      </c>
      <c r="E26" s="53">
        <v>31.303578000000002</v>
      </c>
      <c r="F26" s="53">
        <v>0</v>
      </c>
      <c r="G26" s="54">
        <v>0</v>
      </c>
      <c r="H26" s="52">
        <f t="shared" si="2"/>
        <v>1330.2436501400002</v>
      </c>
      <c r="I26" s="53">
        <v>1294.1660653600002</v>
      </c>
      <c r="J26" s="53">
        <v>19.157584780000001</v>
      </c>
      <c r="K26" s="54">
        <v>16.920000000000002</v>
      </c>
      <c r="L26" s="52">
        <f t="shared" si="3"/>
        <v>5.2139399000000006</v>
      </c>
      <c r="M26" s="53">
        <v>4.5350419000000004</v>
      </c>
      <c r="N26" s="53">
        <v>0.28058499999999997</v>
      </c>
      <c r="O26" s="54">
        <v>0.39831299999999997</v>
      </c>
      <c r="P26" s="52">
        <f t="shared" si="4"/>
        <v>537.70375360000003</v>
      </c>
      <c r="Q26" s="53">
        <v>537.70375360000003</v>
      </c>
      <c r="R26" s="53">
        <v>0</v>
      </c>
      <c r="S26" s="54">
        <v>0</v>
      </c>
      <c r="T26" s="52">
        <f t="shared" si="5"/>
        <v>29.344999999999999</v>
      </c>
      <c r="U26" s="53">
        <v>29.344999999999999</v>
      </c>
      <c r="V26" s="53">
        <v>0</v>
      </c>
      <c r="W26" s="54">
        <v>0</v>
      </c>
      <c r="X26" s="52">
        <f t="shared" si="6"/>
        <v>1060.8382350700001</v>
      </c>
      <c r="Y26" s="53">
        <v>1060.8382350700001</v>
      </c>
      <c r="Z26" s="53">
        <v>0</v>
      </c>
      <c r="AA26" s="54">
        <v>0</v>
      </c>
      <c r="AB26" s="52">
        <f t="shared" si="7"/>
        <v>14.326951300000001</v>
      </c>
      <c r="AC26" s="53">
        <v>14.326951300000001</v>
      </c>
      <c r="AD26" s="53">
        <v>0</v>
      </c>
      <c r="AE26" s="54">
        <v>0</v>
      </c>
      <c r="AF26" s="52">
        <f t="shared" si="8"/>
        <v>85.8175624</v>
      </c>
      <c r="AG26" s="53">
        <v>85.8175624</v>
      </c>
      <c r="AH26" s="53">
        <v>0</v>
      </c>
      <c r="AI26" s="54">
        <v>0</v>
      </c>
      <c r="AJ26" s="55">
        <f t="shared" si="0"/>
        <v>3094.79267041</v>
      </c>
      <c r="AK26" s="56">
        <f t="shared" si="0"/>
        <v>3058.0361876300008</v>
      </c>
      <c r="AL26" s="55">
        <f t="shared" si="0"/>
        <v>19.438169779999999</v>
      </c>
      <c r="AM26" s="57">
        <f t="shared" si="0"/>
        <v>17.318313000000003</v>
      </c>
    </row>
    <row r="27" spans="2:39" x14ac:dyDescent="0.2">
      <c r="B27" s="50" t="s">
        <v>570</v>
      </c>
      <c r="C27" s="51" t="s">
        <v>601</v>
      </c>
      <c r="D27" s="52">
        <f t="shared" si="1"/>
        <v>1.496</v>
      </c>
      <c r="E27" s="53">
        <v>1.496</v>
      </c>
      <c r="F27" s="53">
        <v>0</v>
      </c>
      <c r="G27" s="54">
        <v>0</v>
      </c>
      <c r="H27" s="52">
        <f t="shared" si="2"/>
        <v>846.68026412000006</v>
      </c>
      <c r="I27" s="53">
        <v>841.33161112000005</v>
      </c>
      <c r="J27" s="53">
        <v>0.34865299999999999</v>
      </c>
      <c r="K27" s="54">
        <v>5</v>
      </c>
      <c r="L27" s="52">
        <f t="shared" si="3"/>
        <v>2.17837104</v>
      </c>
      <c r="M27" s="53">
        <v>2.17837104</v>
      </c>
      <c r="N27" s="53">
        <v>0</v>
      </c>
      <c r="O27" s="54">
        <v>0</v>
      </c>
      <c r="P27" s="52">
        <f t="shared" si="4"/>
        <v>1203.4105549199999</v>
      </c>
      <c r="Q27" s="53">
        <v>1050.7165299199999</v>
      </c>
      <c r="R27" s="53">
        <v>152.69402500000001</v>
      </c>
      <c r="S27" s="54">
        <v>0</v>
      </c>
      <c r="T27" s="52">
        <f t="shared" si="5"/>
        <v>5.8490000000000002</v>
      </c>
      <c r="U27" s="53">
        <v>5.8490000000000002</v>
      </c>
      <c r="V27" s="53">
        <v>0</v>
      </c>
      <c r="W27" s="54">
        <v>0</v>
      </c>
      <c r="X27" s="52">
        <f t="shared" si="6"/>
        <v>53.005841240000002</v>
      </c>
      <c r="Y27" s="53">
        <v>53.005841240000002</v>
      </c>
      <c r="Z27" s="53">
        <v>0</v>
      </c>
      <c r="AA27" s="54">
        <v>0</v>
      </c>
      <c r="AB27" s="52">
        <f t="shared" si="7"/>
        <v>27.510186600000001</v>
      </c>
      <c r="AC27" s="53">
        <v>27.510186600000001</v>
      </c>
      <c r="AD27" s="53">
        <v>0</v>
      </c>
      <c r="AE27" s="54">
        <v>0</v>
      </c>
      <c r="AF27" s="52">
        <f t="shared" si="8"/>
        <v>20.462542329999998</v>
      </c>
      <c r="AG27" s="53">
        <v>20.439942329999997</v>
      </c>
      <c r="AH27" s="53">
        <v>2.2599999999999999E-2</v>
      </c>
      <c r="AI27" s="54">
        <v>0</v>
      </c>
      <c r="AJ27" s="55">
        <f t="shared" si="0"/>
        <v>2160.5927602499996</v>
      </c>
      <c r="AK27" s="56">
        <f t="shared" si="0"/>
        <v>2002.5274822499998</v>
      </c>
      <c r="AL27" s="55">
        <f t="shared" si="0"/>
        <v>153.06527800000003</v>
      </c>
      <c r="AM27" s="57">
        <f t="shared" si="0"/>
        <v>5</v>
      </c>
    </row>
    <row r="28" spans="2:39" x14ac:dyDescent="0.2">
      <c r="B28" s="50" t="s">
        <v>528</v>
      </c>
      <c r="C28" s="51" t="s">
        <v>602</v>
      </c>
      <c r="D28" s="52">
        <f t="shared" si="1"/>
        <v>173.188301</v>
      </c>
      <c r="E28" s="53">
        <v>173.188301</v>
      </c>
      <c r="F28" s="53">
        <v>0</v>
      </c>
      <c r="G28" s="54">
        <v>0</v>
      </c>
      <c r="H28" s="52">
        <f t="shared" si="2"/>
        <v>1246.52201507</v>
      </c>
      <c r="I28" s="53">
        <v>1225.26776307</v>
      </c>
      <c r="J28" s="53">
        <v>17.164252000000001</v>
      </c>
      <c r="K28" s="54">
        <v>4.09</v>
      </c>
      <c r="L28" s="52">
        <f t="shared" si="3"/>
        <v>0</v>
      </c>
      <c r="M28" s="53">
        <v>0</v>
      </c>
      <c r="N28" s="53">
        <v>0</v>
      </c>
      <c r="O28" s="54">
        <v>0</v>
      </c>
      <c r="P28" s="52">
        <f t="shared" si="4"/>
        <v>2587.2352410400003</v>
      </c>
      <c r="Q28" s="53">
        <v>2587.2352410400003</v>
      </c>
      <c r="R28" s="53">
        <v>0</v>
      </c>
      <c r="S28" s="54">
        <v>0</v>
      </c>
      <c r="T28" s="52">
        <f t="shared" si="5"/>
        <v>0.1</v>
      </c>
      <c r="U28" s="53">
        <v>0.1</v>
      </c>
      <c r="V28" s="53">
        <v>0</v>
      </c>
      <c r="W28" s="54">
        <v>0</v>
      </c>
      <c r="X28" s="52">
        <f t="shared" si="6"/>
        <v>4.88028</v>
      </c>
      <c r="Y28" s="53">
        <v>4.88028</v>
      </c>
      <c r="Z28" s="53">
        <v>0</v>
      </c>
      <c r="AA28" s="54">
        <v>0</v>
      </c>
      <c r="AB28" s="52">
        <f t="shared" si="7"/>
        <v>12.1658209</v>
      </c>
      <c r="AC28" s="53">
        <v>12.1658209</v>
      </c>
      <c r="AD28" s="53">
        <v>0</v>
      </c>
      <c r="AE28" s="54">
        <v>0</v>
      </c>
      <c r="AF28" s="52">
        <f t="shared" si="8"/>
        <v>94.35325970000001</v>
      </c>
      <c r="AG28" s="53">
        <v>94.35325970000001</v>
      </c>
      <c r="AH28" s="53">
        <v>0</v>
      </c>
      <c r="AI28" s="54">
        <v>0</v>
      </c>
      <c r="AJ28" s="55">
        <f t="shared" si="0"/>
        <v>4118.4449177100005</v>
      </c>
      <c r="AK28" s="56">
        <f t="shared" si="0"/>
        <v>4097.1906657099998</v>
      </c>
      <c r="AL28" s="55">
        <f t="shared" si="0"/>
        <v>17.164252000000001</v>
      </c>
      <c r="AM28" s="57">
        <f t="shared" si="0"/>
        <v>4.09</v>
      </c>
    </row>
    <row r="29" spans="2:39" x14ac:dyDescent="0.2">
      <c r="B29" s="50" t="s">
        <v>530</v>
      </c>
      <c r="C29" s="51" t="s">
        <v>592</v>
      </c>
      <c r="D29" s="52">
        <f t="shared" si="1"/>
        <v>0.25</v>
      </c>
      <c r="E29" s="53">
        <v>0.25</v>
      </c>
      <c r="F29" s="53">
        <v>0</v>
      </c>
      <c r="G29" s="54">
        <v>0</v>
      </c>
      <c r="H29" s="52">
        <f t="shared" si="2"/>
        <v>210.92809452</v>
      </c>
      <c r="I29" s="53">
        <v>210.76961652</v>
      </c>
      <c r="J29" s="53">
        <v>0.15847800000000001</v>
      </c>
      <c r="K29" s="54">
        <v>0</v>
      </c>
      <c r="L29" s="52">
        <f t="shared" si="3"/>
        <v>7.9247379999999996</v>
      </c>
      <c r="M29" s="53">
        <v>6.7932410000000001</v>
      </c>
      <c r="N29" s="53">
        <v>0.467642</v>
      </c>
      <c r="O29" s="54">
        <v>0.66385499999999997</v>
      </c>
      <c r="P29" s="52">
        <f t="shared" si="4"/>
        <v>10.241908</v>
      </c>
      <c r="Q29" s="53">
        <v>10.241908</v>
      </c>
      <c r="R29" s="53">
        <v>0</v>
      </c>
      <c r="S29" s="54">
        <v>0</v>
      </c>
      <c r="T29" s="52">
        <f t="shared" si="5"/>
        <v>14.037599999999999</v>
      </c>
      <c r="U29" s="53">
        <v>14.037599999999999</v>
      </c>
      <c r="V29" s="53">
        <v>0</v>
      </c>
      <c r="W29" s="54">
        <v>0</v>
      </c>
      <c r="X29" s="52">
        <f t="shared" si="6"/>
        <v>23.34284203</v>
      </c>
      <c r="Y29" s="53">
        <v>23.34284203</v>
      </c>
      <c r="Z29" s="53">
        <v>0</v>
      </c>
      <c r="AA29" s="54">
        <v>0</v>
      </c>
      <c r="AB29" s="52">
        <f t="shared" si="7"/>
        <v>3.12</v>
      </c>
      <c r="AC29" s="53">
        <v>3.12</v>
      </c>
      <c r="AD29" s="53">
        <v>0</v>
      </c>
      <c r="AE29" s="54">
        <v>0</v>
      </c>
      <c r="AF29" s="52">
        <f t="shared" si="8"/>
        <v>4.3830737300000004</v>
      </c>
      <c r="AG29" s="53">
        <v>4.3830737300000004</v>
      </c>
      <c r="AH29" s="53">
        <v>0</v>
      </c>
      <c r="AI29" s="54">
        <v>0</v>
      </c>
      <c r="AJ29" s="55">
        <f t="shared" si="0"/>
        <v>274.22825627999998</v>
      </c>
      <c r="AK29" s="56">
        <f t="shared" si="0"/>
        <v>272.93828128000001</v>
      </c>
      <c r="AL29" s="55">
        <f t="shared" si="0"/>
        <v>0.62612000000000001</v>
      </c>
      <c r="AM29" s="57">
        <f t="shared" si="0"/>
        <v>0.66385499999999997</v>
      </c>
    </row>
    <row r="30" spans="2:39" x14ac:dyDescent="0.2">
      <c r="B30" s="50" t="s">
        <v>531</v>
      </c>
      <c r="C30" s="51" t="s">
        <v>593</v>
      </c>
      <c r="D30" s="52">
        <f t="shared" si="1"/>
        <v>0</v>
      </c>
      <c r="E30" s="53">
        <v>0</v>
      </c>
      <c r="F30" s="53">
        <v>0</v>
      </c>
      <c r="G30" s="54">
        <v>0</v>
      </c>
      <c r="H30" s="52">
        <f t="shared" si="2"/>
        <v>278.29414598</v>
      </c>
      <c r="I30" s="53">
        <v>277.37643697999999</v>
      </c>
      <c r="J30" s="53">
        <v>0.917709</v>
      </c>
      <c r="K30" s="54">
        <v>0</v>
      </c>
      <c r="L30" s="52">
        <f t="shared" si="3"/>
        <v>0</v>
      </c>
      <c r="M30" s="53">
        <v>0</v>
      </c>
      <c r="N30" s="53">
        <v>0</v>
      </c>
      <c r="O30" s="54">
        <v>0</v>
      </c>
      <c r="P30" s="52">
        <f t="shared" si="4"/>
        <v>119.75697656000001</v>
      </c>
      <c r="Q30" s="53">
        <v>17.071999000000002</v>
      </c>
      <c r="R30" s="53">
        <v>102.68497756000001</v>
      </c>
      <c r="S30" s="54">
        <v>0</v>
      </c>
      <c r="T30" s="52">
        <f t="shared" si="5"/>
        <v>0.25</v>
      </c>
      <c r="U30" s="53">
        <v>0.25</v>
      </c>
      <c r="V30" s="53">
        <v>0</v>
      </c>
      <c r="W30" s="54">
        <v>0</v>
      </c>
      <c r="X30" s="52">
        <f t="shared" si="6"/>
        <v>26.422226260000002</v>
      </c>
      <c r="Y30" s="53">
        <v>26.422226260000002</v>
      </c>
      <c r="Z30" s="53">
        <v>0</v>
      </c>
      <c r="AA30" s="54">
        <v>0</v>
      </c>
      <c r="AB30" s="52">
        <f t="shared" si="7"/>
        <v>0.30707250000000003</v>
      </c>
      <c r="AC30" s="53">
        <v>0.30707250000000003</v>
      </c>
      <c r="AD30" s="53">
        <v>0</v>
      </c>
      <c r="AE30" s="54">
        <v>0</v>
      </c>
      <c r="AF30" s="52">
        <f t="shared" si="8"/>
        <v>2.7158769999999999</v>
      </c>
      <c r="AG30" s="53">
        <v>2.7158769999999999</v>
      </c>
      <c r="AH30" s="53">
        <v>0</v>
      </c>
      <c r="AI30" s="54">
        <v>0</v>
      </c>
      <c r="AJ30" s="55">
        <f t="shared" si="0"/>
        <v>427.74629829999998</v>
      </c>
      <c r="AK30" s="56">
        <f t="shared" si="0"/>
        <v>324.14361173999998</v>
      </c>
      <c r="AL30" s="55">
        <f t="shared" si="0"/>
        <v>103.60268656000001</v>
      </c>
      <c r="AM30" s="57">
        <f t="shared" si="0"/>
        <v>0</v>
      </c>
    </row>
    <row r="31" spans="2:39" x14ac:dyDescent="0.2">
      <c r="B31" s="58">
        <v>4</v>
      </c>
      <c r="C31" s="43" t="s">
        <v>603</v>
      </c>
      <c r="D31" s="44">
        <f t="shared" si="1"/>
        <v>71.191096999999999</v>
      </c>
      <c r="E31" s="45">
        <v>71.191096999999999</v>
      </c>
      <c r="F31" s="45">
        <v>0</v>
      </c>
      <c r="G31" s="46">
        <v>0</v>
      </c>
      <c r="H31" s="44">
        <f t="shared" si="2"/>
        <v>1620.20991523</v>
      </c>
      <c r="I31" s="45">
        <v>1619.58313223</v>
      </c>
      <c r="J31" s="45">
        <v>0.12678300000000001</v>
      </c>
      <c r="K31" s="46">
        <v>0.5</v>
      </c>
      <c r="L31" s="44">
        <f t="shared" si="3"/>
        <v>28.511752859999998</v>
      </c>
      <c r="M31" s="45">
        <v>0</v>
      </c>
      <c r="N31" s="45">
        <v>28.511752859999998</v>
      </c>
      <c r="O31" s="46">
        <v>0</v>
      </c>
      <c r="P31" s="44">
        <f t="shared" si="4"/>
        <v>29.37465284</v>
      </c>
      <c r="Q31" s="45">
        <v>29.37465284</v>
      </c>
      <c r="R31" s="45">
        <v>0</v>
      </c>
      <c r="S31" s="46">
        <v>0</v>
      </c>
      <c r="T31" s="44">
        <f t="shared" si="5"/>
        <v>35.094000000000001</v>
      </c>
      <c r="U31" s="45">
        <v>35.094000000000001</v>
      </c>
      <c r="V31" s="45">
        <v>0</v>
      </c>
      <c r="W31" s="46">
        <v>0</v>
      </c>
      <c r="X31" s="44">
        <f t="shared" si="6"/>
        <v>8.5441203300000002</v>
      </c>
      <c r="Y31" s="45">
        <v>8.5441203300000002</v>
      </c>
      <c r="Z31" s="45">
        <v>0</v>
      </c>
      <c r="AA31" s="46">
        <v>0</v>
      </c>
      <c r="AB31" s="44">
        <f t="shared" si="7"/>
        <v>157.94990540000001</v>
      </c>
      <c r="AC31" s="45">
        <v>0.34567590000000004</v>
      </c>
      <c r="AD31" s="45">
        <v>157.6042295</v>
      </c>
      <c r="AE31" s="46">
        <v>0</v>
      </c>
      <c r="AF31" s="44">
        <f t="shared" si="8"/>
        <v>15.003754730000001</v>
      </c>
      <c r="AG31" s="45">
        <v>14.74847473</v>
      </c>
      <c r="AH31" s="45">
        <v>0</v>
      </c>
      <c r="AI31" s="46">
        <v>0.25528000000000001</v>
      </c>
      <c r="AJ31" s="59">
        <f t="shared" si="0"/>
        <v>1965.8791983900001</v>
      </c>
      <c r="AK31" s="60">
        <f t="shared" si="0"/>
        <v>1778.8811530300002</v>
      </c>
      <c r="AL31" s="59">
        <f t="shared" si="0"/>
        <v>186.24276535999999</v>
      </c>
      <c r="AM31" s="61">
        <f t="shared" si="0"/>
        <v>0.75527999999999995</v>
      </c>
    </row>
    <row r="32" spans="2:39" x14ac:dyDescent="0.2">
      <c r="B32" s="50" t="s">
        <v>534</v>
      </c>
      <c r="C32" s="51" t="s">
        <v>604</v>
      </c>
      <c r="D32" s="52">
        <f t="shared" si="1"/>
        <v>0</v>
      </c>
      <c r="E32" s="53">
        <v>0</v>
      </c>
      <c r="F32" s="53">
        <v>0</v>
      </c>
      <c r="G32" s="54">
        <v>0</v>
      </c>
      <c r="H32" s="52">
        <f t="shared" si="2"/>
        <v>6.6</v>
      </c>
      <c r="I32" s="53">
        <v>6.6</v>
      </c>
      <c r="J32" s="53">
        <v>0</v>
      </c>
      <c r="K32" s="54">
        <v>0</v>
      </c>
      <c r="L32" s="52">
        <f t="shared" si="3"/>
        <v>0</v>
      </c>
      <c r="M32" s="53">
        <v>0</v>
      </c>
      <c r="N32" s="53">
        <v>0</v>
      </c>
      <c r="O32" s="54">
        <v>0</v>
      </c>
      <c r="P32" s="52">
        <f t="shared" si="4"/>
        <v>0</v>
      </c>
      <c r="Q32" s="53">
        <v>0</v>
      </c>
      <c r="R32" s="53">
        <v>0</v>
      </c>
      <c r="S32" s="54">
        <v>0</v>
      </c>
      <c r="T32" s="52">
        <f t="shared" si="5"/>
        <v>0</v>
      </c>
      <c r="U32" s="53">
        <v>0</v>
      </c>
      <c r="V32" s="53">
        <v>0</v>
      </c>
      <c r="W32" s="54">
        <v>0</v>
      </c>
      <c r="X32" s="52">
        <f t="shared" si="6"/>
        <v>6.5835467199999993</v>
      </c>
      <c r="Y32" s="53">
        <v>6.5835467199999993</v>
      </c>
      <c r="Z32" s="53">
        <v>0</v>
      </c>
      <c r="AA32" s="54">
        <v>0</v>
      </c>
      <c r="AB32" s="52">
        <f t="shared" si="7"/>
        <v>0</v>
      </c>
      <c r="AC32" s="53">
        <v>0</v>
      </c>
      <c r="AD32" s="53">
        <v>0</v>
      </c>
      <c r="AE32" s="54">
        <v>0</v>
      </c>
      <c r="AF32" s="52">
        <f t="shared" si="8"/>
        <v>1.464</v>
      </c>
      <c r="AG32" s="53">
        <v>1.464</v>
      </c>
      <c r="AH32" s="53">
        <v>0</v>
      </c>
      <c r="AI32" s="54">
        <v>0</v>
      </c>
      <c r="AJ32" s="55">
        <f t="shared" si="0"/>
        <v>14.647546719999999</v>
      </c>
      <c r="AK32" s="56">
        <f t="shared" si="0"/>
        <v>14.647546719999999</v>
      </c>
      <c r="AL32" s="55">
        <f t="shared" si="0"/>
        <v>0</v>
      </c>
      <c r="AM32" s="57">
        <f t="shared" si="0"/>
        <v>0</v>
      </c>
    </row>
    <row r="33" spans="2:39" x14ac:dyDescent="0.2">
      <c r="B33" s="50" t="s">
        <v>535</v>
      </c>
      <c r="C33" s="51" t="s">
        <v>605</v>
      </c>
      <c r="D33" s="52">
        <f t="shared" si="1"/>
        <v>0</v>
      </c>
      <c r="E33" s="53">
        <v>0</v>
      </c>
      <c r="F33" s="53">
        <v>0</v>
      </c>
      <c r="G33" s="54">
        <v>0</v>
      </c>
      <c r="H33" s="52">
        <f t="shared" si="2"/>
        <v>15.38768</v>
      </c>
      <c r="I33" s="53">
        <v>15.38768</v>
      </c>
      <c r="J33" s="53">
        <v>0</v>
      </c>
      <c r="K33" s="54">
        <v>0</v>
      </c>
      <c r="L33" s="52">
        <f t="shared" si="3"/>
        <v>0</v>
      </c>
      <c r="M33" s="53">
        <v>0</v>
      </c>
      <c r="N33" s="53">
        <v>0</v>
      </c>
      <c r="O33" s="54">
        <v>0</v>
      </c>
      <c r="P33" s="52">
        <f t="shared" si="4"/>
        <v>3.4292858399999999</v>
      </c>
      <c r="Q33" s="53">
        <v>3.4292858399999999</v>
      </c>
      <c r="R33" s="53">
        <v>0</v>
      </c>
      <c r="S33" s="54">
        <v>0</v>
      </c>
      <c r="T33" s="52">
        <f t="shared" si="5"/>
        <v>0</v>
      </c>
      <c r="U33" s="53">
        <v>0</v>
      </c>
      <c r="V33" s="53">
        <v>0</v>
      </c>
      <c r="W33" s="54">
        <v>0</v>
      </c>
      <c r="X33" s="52">
        <f t="shared" si="6"/>
        <v>0</v>
      </c>
      <c r="Y33" s="53">
        <v>0</v>
      </c>
      <c r="Z33" s="53">
        <v>0</v>
      </c>
      <c r="AA33" s="54">
        <v>0</v>
      </c>
      <c r="AB33" s="52">
        <f t="shared" si="7"/>
        <v>4.5037300000000002E-2</v>
      </c>
      <c r="AC33" s="53">
        <v>4.5037300000000002E-2</v>
      </c>
      <c r="AD33" s="53">
        <v>0</v>
      </c>
      <c r="AE33" s="54">
        <v>0</v>
      </c>
      <c r="AF33" s="52">
        <f t="shared" si="8"/>
        <v>7.149375</v>
      </c>
      <c r="AG33" s="53">
        <v>7.149375</v>
      </c>
      <c r="AH33" s="53">
        <v>0</v>
      </c>
      <c r="AI33" s="54">
        <v>0</v>
      </c>
      <c r="AJ33" s="55">
        <f t="shared" si="0"/>
        <v>26.011378139999998</v>
      </c>
      <c r="AK33" s="56">
        <f t="shared" si="0"/>
        <v>26.011378139999998</v>
      </c>
      <c r="AL33" s="55">
        <f t="shared" si="0"/>
        <v>0</v>
      </c>
      <c r="AM33" s="57">
        <f t="shared" si="0"/>
        <v>0</v>
      </c>
    </row>
    <row r="34" spans="2:39" x14ac:dyDescent="0.2">
      <c r="B34" s="50" t="s">
        <v>537</v>
      </c>
      <c r="C34" s="51" t="s">
        <v>606</v>
      </c>
      <c r="D34" s="52">
        <f t="shared" si="1"/>
        <v>69.626796999999996</v>
      </c>
      <c r="E34" s="53">
        <v>69.626796999999996</v>
      </c>
      <c r="F34" s="53">
        <v>0</v>
      </c>
      <c r="G34" s="54">
        <v>0</v>
      </c>
      <c r="H34" s="52">
        <f t="shared" si="2"/>
        <v>464.10527589999998</v>
      </c>
      <c r="I34" s="53">
        <v>464.0101889</v>
      </c>
      <c r="J34" s="53">
        <v>9.5087000000000005E-2</v>
      </c>
      <c r="K34" s="54">
        <v>0</v>
      </c>
      <c r="L34" s="52">
        <f t="shared" si="3"/>
        <v>28.511752859999998</v>
      </c>
      <c r="M34" s="53">
        <v>0</v>
      </c>
      <c r="N34" s="53">
        <v>28.511752859999998</v>
      </c>
      <c r="O34" s="54">
        <v>0</v>
      </c>
      <c r="P34" s="52">
        <f t="shared" si="4"/>
        <v>18.522129</v>
      </c>
      <c r="Q34" s="53">
        <v>18.522129</v>
      </c>
      <c r="R34" s="53">
        <v>0</v>
      </c>
      <c r="S34" s="54">
        <v>0</v>
      </c>
      <c r="T34" s="52">
        <f t="shared" si="5"/>
        <v>29.245000000000001</v>
      </c>
      <c r="U34" s="53">
        <v>29.245000000000001</v>
      </c>
      <c r="V34" s="53">
        <v>0</v>
      </c>
      <c r="W34" s="54">
        <v>0</v>
      </c>
      <c r="X34" s="52">
        <f t="shared" si="6"/>
        <v>0</v>
      </c>
      <c r="Y34" s="53">
        <v>0</v>
      </c>
      <c r="Z34" s="53">
        <v>0</v>
      </c>
      <c r="AA34" s="54">
        <v>0</v>
      </c>
      <c r="AB34" s="52">
        <f t="shared" si="7"/>
        <v>157.6042295</v>
      </c>
      <c r="AC34" s="53">
        <v>0</v>
      </c>
      <c r="AD34" s="53">
        <v>157.6042295</v>
      </c>
      <c r="AE34" s="54">
        <v>0</v>
      </c>
      <c r="AF34" s="52">
        <f t="shared" si="8"/>
        <v>0.45</v>
      </c>
      <c r="AG34" s="53">
        <v>0.45</v>
      </c>
      <c r="AH34" s="53">
        <v>0</v>
      </c>
      <c r="AI34" s="54">
        <v>0</v>
      </c>
      <c r="AJ34" s="55">
        <f t="shared" si="0"/>
        <v>768.06518426000002</v>
      </c>
      <c r="AK34" s="56">
        <f t="shared" si="0"/>
        <v>581.85411490000001</v>
      </c>
      <c r="AL34" s="55">
        <f t="shared" si="0"/>
        <v>186.21106936000001</v>
      </c>
      <c r="AM34" s="57">
        <f t="shared" si="0"/>
        <v>0</v>
      </c>
    </row>
    <row r="35" spans="2:39" x14ac:dyDescent="0.2">
      <c r="B35" s="50" t="s">
        <v>539</v>
      </c>
      <c r="C35" s="51" t="s">
        <v>607</v>
      </c>
      <c r="D35" s="52">
        <f t="shared" si="1"/>
        <v>0</v>
      </c>
      <c r="E35" s="53">
        <v>0</v>
      </c>
      <c r="F35" s="53">
        <v>0</v>
      </c>
      <c r="G35" s="54">
        <v>0</v>
      </c>
      <c r="H35" s="52">
        <f t="shared" si="2"/>
        <v>56.301892000000002</v>
      </c>
      <c r="I35" s="53">
        <v>56.301892000000002</v>
      </c>
      <c r="J35" s="53">
        <v>0</v>
      </c>
      <c r="K35" s="54">
        <v>0</v>
      </c>
      <c r="L35" s="52">
        <f t="shared" si="3"/>
        <v>0</v>
      </c>
      <c r="M35" s="53">
        <v>0</v>
      </c>
      <c r="N35" s="53">
        <v>0</v>
      </c>
      <c r="O35" s="54">
        <v>0</v>
      </c>
      <c r="P35" s="52">
        <f t="shared" si="4"/>
        <v>0</v>
      </c>
      <c r="Q35" s="53">
        <v>0</v>
      </c>
      <c r="R35" s="53">
        <v>0</v>
      </c>
      <c r="S35" s="54">
        <v>0</v>
      </c>
      <c r="T35" s="52">
        <f t="shared" si="5"/>
        <v>5.8490000000000002</v>
      </c>
      <c r="U35" s="53">
        <v>5.8490000000000002</v>
      </c>
      <c r="V35" s="53">
        <v>0</v>
      </c>
      <c r="W35" s="54">
        <v>0</v>
      </c>
      <c r="X35" s="52">
        <f t="shared" si="6"/>
        <v>0</v>
      </c>
      <c r="Y35" s="53">
        <v>0</v>
      </c>
      <c r="Z35" s="53">
        <v>0</v>
      </c>
      <c r="AA35" s="54">
        <v>0</v>
      </c>
      <c r="AB35" s="52">
        <f t="shared" si="7"/>
        <v>0</v>
      </c>
      <c r="AC35" s="53">
        <v>0</v>
      </c>
      <c r="AD35" s="53">
        <v>0</v>
      </c>
      <c r="AE35" s="54">
        <v>0</v>
      </c>
      <c r="AF35" s="52">
        <f t="shared" si="8"/>
        <v>0</v>
      </c>
      <c r="AG35" s="53">
        <v>0</v>
      </c>
      <c r="AH35" s="53">
        <v>0</v>
      </c>
      <c r="AI35" s="54">
        <v>0</v>
      </c>
      <c r="AJ35" s="55">
        <f t="shared" si="0"/>
        <v>62.150891999999999</v>
      </c>
      <c r="AK35" s="56">
        <f t="shared" si="0"/>
        <v>62.150891999999999</v>
      </c>
      <c r="AL35" s="55">
        <f t="shared" si="0"/>
        <v>0</v>
      </c>
      <c r="AM35" s="57">
        <f t="shared" si="0"/>
        <v>0</v>
      </c>
    </row>
    <row r="36" spans="2:39" x14ac:dyDescent="0.2">
      <c r="B36" s="50" t="s">
        <v>541</v>
      </c>
      <c r="C36" s="51" t="s">
        <v>592</v>
      </c>
      <c r="D36" s="52">
        <f t="shared" si="1"/>
        <v>1.5643</v>
      </c>
      <c r="E36" s="53">
        <v>1.5643</v>
      </c>
      <c r="F36" s="53">
        <v>0</v>
      </c>
      <c r="G36" s="54">
        <v>0</v>
      </c>
      <c r="H36" s="52">
        <f t="shared" si="2"/>
        <v>12.75245133</v>
      </c>
      <c r="I36" s="53">
        <v>12.220755329999999</v>
      </c>
      <c r="J36" s="53">
        <v>3.1696000000000002E-2</v>
      </c>
      <c r="K36" s="54">
        <v>0.5</v>
      </c>
      <c r="L36" s="52">
        <f t="shared" si="3"/>
        <v>0</v>
      </c>
      <c r="M36" s="53">
        <v>0</v>
      </c>
      <c r="N36" s="53">
        <v>0</v>
      </c>
      <c r="O36" s="54">
        <v>0</v>
      </c>
      <c r="P36" s="52">
        <f t="shared" si="4"/>
        <v>7.4232379999999996</v>
      </c>
      <c r="Q36" s="53">
        <v>7.4232379999999996</v>
      </c>
      <c r="R36" s="53">
        <v>0</v>
      </c>
      <c r="S36" s="54">
        <v>0</v>
      </c>
      <c r="T36" s="52">
        <f t="shared" si="5"/>
        <v>0</v>
      </c>
      <c r="U36" s="53">
        <v>0</v>
      </c>
      <c r="V36" s="53">
        <v>0</v>
      </c>
      <c r="W36" s="54">
        <v>0</v>
      </c>
      <c r="X36" s="52">
        <f t="shared" si="6"/>
        <v>1.9605736100000002</v>
      </c>
      <c r="Y36" s="53">
        <v>1.9605736100000002</v>
      </c>
      <c r="Z36" s="53">
        <v>0</v>
      </c>
      <c r="AA36" s="54">
        <v>0</v>
      </c>
      <c r="AB36" s="52">
        <f t="shared" si="7"/>
        <v>0.30063859999999998</v>
      </c>
      <c r="AC36" s="53">
        <v>0.30063859999999998</v>
      </c>
      <c r="AD36" s="53">
        <v>0</v>
      </c>
      <c r="AE36" s="54">
        <v>0</v>
      </c>
      <c r="AF36" s="52">
        <f t="shared" si="8"/>
        <v>3.01587973</v>
      </c>
      <c r="AG36" s="53">
        <v>2.76059973</v>
      </c>
      <c r="AH36" s="53">
        <v>0</v>
      </c>
      <c r="AI36" s="54">
        <v>0.25528000000000001</v>
      </c>
      <c r="AJ36" s="55">
        <f t="shared" si="0"/>
        <v>27.017081269999998</v>
      </c>
      <c r="AK36" s="56">
        <f t="shared" si="0"/>
        <v>26.230105269999999</v>
      </c>
      <c r="AL36" s="55">
        <f t="shared" si="0"/>
        <v>3.1696000000000002E-2</v>
      </c>
      <c r="AM36" s="57">
        <f t="shared" si="0"/>
        <v>0.75527999999999995</v>
      </c>
    </row>
    <row r="37" spans="2:39" x14ac:dyDescent="0.2">
      <c r="B37" s="50" t="s">
        <v>542</v>
      </c>
      <c r="C37" s="51" t="s">
        <v>593</v>
      </c>
      <c r="D37" s="52">
        <f t="shared" si="1"/>
        <v>0</v>
      </c>
      <c r="E37" s="53">
        <v>0</v>
      </c>
      <c r="F37" s="53">
        <v>0</v>
      </c>
      <c r="G37" s="54">
        <v>0</v>
      </c>
      <c r="H37" s="52">
        <f t="shared" si="2"/>
        <v>1065.0626159999999</v>
      </c>
      <c r="I37" s="53">
        <v>1065.0626159999999</v>
      </c>
      <c r="J37" s="53">
        <v>0</v>
      </c>
      <c r="K37" s="54">
        <v>0</v>
      </c>
      <c r="L37" s="52">
        <f t="shared" si="3"/>
        <v>0</v>
      </c>
      <c r="M37" s="53">
        <v>0</v>
      </c>
      <c r="N37" s="53">
        <v>0</v>
      </c>
      <c r="O37" s="54">
        <v>0</v>
      </c>
      <c r="P37" s="52">
        <f t="shared" si="4"/>
        <v>0</v>
      </c>
      <c r="Q37" s="53">
        <v>0</v>
      </c>
      <c r="R37" s="53">
        <v>0</v>
      </c>
      <c r="S37" s="54">
        <v>0</v>
      </c>
      <c r="T37" s="52">
        <f t="shared" si="5"/>
        <v>0</v>
      </c>
      <c r="U37" s="53">
        <v>0</v>
      </c>
      <c r="V37" s="53">
        <v>0</v>
      </c>
      <c r="W37" s="54">
        <v>0</v>
      </c>
      <c r="X37" s="52">
        <f t="shared" si="6"/>
        <v>0</v>
      </c>
      <c r="Y37" s="53">
        <v>0</v>
      </c>
      <c r="Z37" s="53">
        <v>0</v>
      </c>
      <c r="AA37" s="54">
        <v>0</v>
      </c>
      <c r="AB37" s="52">
        <f t="shared" si="7"/>
        <v>0</v>
      </c>
      <c r="AC37" s="53">
        <v>0</v>
      </c>
      <c r="AD37" s="53">
        <v>0</v>
      </c>
      <c r="AE37" s="54">
        <v>0</v>
      </c>
      <c r="AF37" s="52">
        <f t="shared" si="8"/>
        <v>2.9245000000000001</v>
      </c>
      <c r="AG37" s="53">
        <v>2.9245000000000001</v>
      </c>
      <c r="AH37" s="53">
        <v>0</v>
      </c>
      <c r="AI37" s="54">
        <v>0</v>
      </c>
      <c r="AJ37" s="55">
        <f t="shared" si="0"/>
        <v>1067.987116</v>
      </c>
      <c r="AK37" s="56">
        <f t="shared" si="0"/>
        <v>1067.987116</v>
      </c>
      <c r="AL37" s="55">
        <f t="shared" si="0"/>
        <v>0</v>
      </c>
      <c r="AM37" s="57">
        <f t="shared" si="0"/>
        <v>0</v>
      </c>
    </row>
    <row r="38" spans="2:39" x14ac:dyDescent="0.2">
      <c r="B38" s="58">
        <v>5</v>
      </c>
      <c r="C38" s="43" t="s">
        <v>608</v>
      </c>
      <c r="D38" s="44">
        <f t="shared" si="1"/>
        <v>0</v>
      </c>
      <c r="E38" s="45">
        <v>0</v>
      </c>
      <c r="F38" s="45">
        <v>0</v>
      </c>
      <c r="G38" s="46">
        <v>0</v>
      </c>
      <c r="H38" s="44">
        <f t="shared" si="2"/>
        <v>50.951983319999997</v>
      </c>
      <c r="I38" s="45">
        <v>26.718739320000001</v>
      </c>
      <c r="J38" s="45">
        <v>0</v>
      </c>
      <c r="K38" s="46">
        <v>24.233243999999999</v>
      </c>
      <c r="L38" s="44">
        <f t="shared" si="3"/>
        <v>0</v>
      </c>
      <c r="M38" s="45">
        <v>0</v>
      </c>
      <c r="N38" s="45">
        <v>0</v>
      </c>
      <c r="O38" s="46">
        <v>0</v>
      </c>
      <c r="P38" s="44">
        <f t="shared" si="4"/>
        <v>3.2969685800000001</v>
      </c>
      <c r="Q38" s="45">
        <v>3.2969685800000001</v>
      </c>
      <c r="R38" s="45">
        <v>0</v>
      </c>
      <c r="S38" s="46">
        <v>0</v>
      </c>
      <c r="T38" s="44">
        <f t="shared" si="5"/>
        <v>0.1</v>
      </c>
      <c r="U38" s="45">
        <v>0.1</v>
      </c>
      <c r="V38" s="45">
        <v>0</v>
      </c>
      <c r="W38" s="46">
        <v>0</v>
      </c>
      <c r="X38" s="44">
        <f t="shared" si="6"/>
        <v>13.941616810000001</v>
      </c>
      <c r="Y38" s="45">
        <v>13.941616810000001</v>
      </c>
      <c r="Z38" s="45">
        <v>0</v>
      </c>
      <c r="AA38" s="46">
        <v>0</v>
      </c>
      <c r="AB38" s="44">
        <f t="shared" si="7"/>
        <v>0.7533512</v>
      </c>
      <c r="AC38" s="45">
        <v>0.7533512</v>
      </c>
      <c r="AD38" s="45">
        <v>0</v>
      </c>
      <c r="AE38" s="46">
        <v>0</v>
      </c>
      <c r="AF38" s="44">
        <f t="shared" si="8"/>
        <v>2.4464797300000001</v>
      </c>
      <c r="AG38" s="45">
        <v>2.4464797300000001</v>
      </c>
      <c r="AH38" s="45">
        <v>0</v>
      </c>
      <c r="AI38" s="46">
        <v>0</v>
      </c>
      <c r="AJ38" s="59">
        <f t="shared" si="0"/>
        <v>71.490399639999993</v>
      </c>
      <c r="AK38" s="60">
        <f t="shared" si="0"/>
        <v>47.257155640000001</v>
      </c>
      <c r="AL38" s="59">
        <f t="shared" si="0"/>
        <v>0</v>
      </c>
      <c r="AM38" s="61">
        <f t="shared" si="0"/>
        <v>24.233243999999999</v>
      </c>
    </row>
    <row r="39" spans="2:39" x14ac:dyDescent="0.2">
      <c r="B39" s="50" t="s">
        <v>402</v>
      </c>
      <c r="C39" s="51" t="s">
        <v>609</v>
      </c>
      <c r="D39" s="52">
        <f t="shared" si="1"/>
        <v>0</v>
      </c>
      <c r="E39" s="53">
        <v>0</v>
      </c>
      <c r="F39" s="53">
        <v>0</v>
      </c>
      <c r="G39" s="54">
        <v>0</v>
      </c>
      <c r="H39" s="52">
        <f t="shared" si="2"/>
        <v>2.9245000000000001</v>
      </c>
      <c r="I39" s="53">
        <v>2.9245000000000001</v>
      </c>
      <c r="J39" s="53">
        <v>0</v>
      </c>
      <c r="K39" s="54">
        <v>0</v>
      </c>
      <c r="L39" s="52">
        <f t="shared" si="3"/>
        <v>0</v>
      </c>
      <c r="M39" s="53">
        <v>0</v>
      </c>
      <c r="N39" s="53">
        <v>0</v>
      </c>
      <c r="O39" s="54">
        <v>0</v>
      </c>
      <c r="P39" s="52">
        <f t="shared" si="4"/>
        <v>0</v>
      </c>
      <c r="Q39" s="53">
        <v>0</v>
      </c>
      <c r="R39" s="53">
        <v>0</v>
      </c>
      <c r="S39" s="54">
        <v>0</v>
      </c>
      <c r="T39" s="52">
        <f t="shared" si="5"/>
        <v>0</v>
      </c>
      <c r="U39" s="53">
        <v>0</v>
      </c>
      <c r="V39" s="53">
        <v>0</v>
      </c>
      <c r="W39" s="54">
        <v>0</v>
      </c>
      <c r="X39" s="52">
        <f t="shared" si="6"/>
        <v>0</v>
      </c>
      <c r="Y39" s="53">
        <v>0</v>
      </c>
      <c r="Z39" s="53">
        <v>0</v>
      </c>
      <c r="AA39" s="54">
        <v>0</v>
      </c>
      <c r="AB39" s="52">
        <f t="shared" si="7"/>
        <v>0</v>
      </c>
      <c r="AC39" s="53">
        <v>0</v>
      </c>
      <c r="AD39" s="53">
        <v>0</v>
      </c>
      <c r="AE39" s="54">
        <v>0</v>
      </c>
      <c r="AF39" s="52">
        <f t="shared" si="8"/>
        <v>0</v>
      </c>
      <c r="AG39" s="53">
        <v>0</v>
      </c>
      <c r="AH39" s="53">
        <v>0</v>
      </c>
      <c r="AI39" s="54">
        <v>0</v>
      </c>
      <c r="AJ39" s="55">
        <f t="shared" si="0"/>
        <v>2.9245000000000001</v>
      </c>
      <c r="AK39" s="56">
        <f t="shared" si="0"/>
        <v>2.9245000000000001</v>
      </c>
      <c r="AL39" s="55">
        <f t="shared" si="0"/>
        <v>0</v>
      </c>
      <c r="AM39" s="57">
        <f t="shared" si="0"/>
        <v>0</v>
      </c>
    </row>
    <row r="40" spans="2:39" x14ac:dyDescent="0.2">
      <c r="B40" s="50" t="s">
        <v>544</v>
      </c>
      <c r="C40" s="51" t="s">
        <v>610</v>
      </c>
      <c r="D40" s="52">
        <f t="shared" si="1"/>
        <v>0</v>
      </c>
      <c r="E40" s="53">
        <v>0</v>
      </c>
      <c r="F40" s="53">
        <v>0</v>
      </c>
      <c r="G40" s="54">
        <v>0</v>
      </c>
      <c r="H40" s="52">
        <f t="shared" si="2"/>
        <v>29.572443999999997</v>
      </c>
      <c r="I40" s="53">
        <v>5.3391999999999999</v>
      </c>
      <c r="J40" s="53">
        <v>0</v>
      </c>
      <c r="K40" s="54">
        <v>24.233243999999999</v>
      </c>
      <c r="L40" s="52">
        <f t="shared" si="3"/>
        <v>0</v>
      </c>
      <c r="M40" s="53">
        <v>0</v>
      </c>
      <c r="N40" s="53">
        <v>0</v>
      </c>
      <c r="O40" s="54">
        <v>0</v>
      </c>
      <c r="P40" s="52">
        <f t="shared" si="4"/>
        <v>0</v>
      </c>
      <c r="Q40" s="53">
        <v>0</v>
      </c>
      <c r="R40" s="53">
        <v>0</v>
      </c>
      <c r="S40" s="54">
        <v>0</v>
      </c>
      <c r="T40" s="52">
        <f t="shared" si="5"/>
        <v>0.1</v>
      </c>
      <c r="U40" s="53">
        <v>0.1</v>
      </c>
      <c r="V40" s="53">
        <v>0</v>
      </c>
      <c r="W40" s="54">
        <v>0</v>
      </c>
      <c r="X40" s="52">
        <f t="shared" si="6"/>
        <v>3.3762168099999998</v>
      </c>
      <c r="Y40" s="53">
        <v>3.3762168099999998</v>
      </c>
      <c r="Z40" s="53">
        <v>0</v>
      </c>
      <c r="AA40" s="54">
        <v>0</v>
      </c>
      <c r="AB40" s="52">
        <f t="shared" si="7"/>
        <v>0</v>
      </c>
      <c r="AC40" s="53">
        <v>0</v>
      </c>
      <c r="AD40" s="53">
        <v>0</v>
      </c>
      <c r="AE40" s="54">
        <v>0</v>
      </c>
      <c r="AF40" s="52">
        <f t="shared" si="8"/>
        <v>0</v>
      </c>
      <c r="AG40" s="53">
        <v>0</v>
      </c>
      <c r="AH40" s="53">
        <v>0</v>
      </c>
      <c r="AI40" s="54">
        <v>0</v>
      </c>
      <c r="AJ40" s="55">
        <f t="shared" si="0"/>
        <v>33.048660809999994</v>
      </c>
      <c r="AK40" s="56">
        <f t="shared" si="0"/>
        <v>8.8154168100000003</v>
      </c>
      <c r="AL40" s="55">
        <f t="shared" si="0"/>
        <v>0</v>
      </c>
      <c r="AM40" s="57">
        <f t="shared" si="0"/>
        <v>24.233243999999999</v>
      </c>
    </row>
    <row r="41" spans="2:39" x14ac:dyDescent="0.2">
      <c r="B41" s="50" t="s">
        <v>545</v>
      </c>
      <c r="C41" s="51" t="s">
        <v>592</v>
      </c>
      <c r="D41" s="52">
        <f t="shared" si="1"/>
        <v>0</v>
      </c>
      <c r="E41" s="53">
        <v>0</v>
      </c>
      <c r="F41" s="53">
        <v>0</v>
      </c>
      <c r="G41" s="54">
        <v>0</v>
      </c>
      <c r="H41" s="52">
        <f t="shared" si="2"/>
        <v>17.284124259999999</v>
      </c>
      <c r="I41" s="53">
        <v>17.284124259999999</v>
      </c>
      <c r="J41" s="53">
        <v>0</v>
      </c>
      <c r="K41" s="54">
        <v>0</v>
      </c>
      <c r="L41" s="52">
        <f t="shared" si="3"/>
        <v>0</v>
      </c>
      <c r="M41" s="53">
        <v>0</v>
      </c>
      <c r="N41" s="53">
        <v>0</v>
      </c>
      <c r="O41" s="54">
        <v>0</v>
      </c>
      <c r="P41" s="52">
        <f t="shared" si="4"/>
        <v>0</v>
      </c>
      <c r="Q41" s="53">
        <v>0</v>
      </c>
      <c r="R41" s="53">
        <v>0</v>
      </c>
      <c r="S41" s="54">
        <v>0</v>
      </c>
      <c r="T41" s="52">
        <f t="shared" si="5"/>
        <v>0</v>
      </c>
      <c r="U41" s="53">
        <v>0</v>
      </c>
      <c r="V41" s="53">
        <v>0</v>
      </c>
      <c r="W41" s="54">
        <v>0</v>
      </c>
      <c r="X41" s="52">
        <f t="shared" si="6"/>
        <v>0</v>
      </c>
      <c r="Y41" s="53">
        <v>0</v>
      </c>
      <c r="Z41" s="53">
        <v>0</v>
      </c>
      <c r="AA41" s="54">
        <v>0</v>
      </c>
      <c r="AB41" s="52">
        <f t="shared" si="7"/>
        <v>0.7533512</v>
      </c>
      <c r="AC41" s="53">
        <v>0.7533512</v>
      </c>
      <c r="AD41" s="53">
        <v>0</v>
      </c>
      <c r="AE41" s="54">
        <v>0</v>
      </c>
      <c r="AF41" s="52">
        <f t="shared" si="8"/>
        <v>1.8314817299999999</v>
      </c>
      <c r="AG41" s="53">
        <v>1.8314817299999999</v>
      </c>
      <c r="AH41" s="53">
        <v>0</v>
      </c>
      <c r="AI41" s="54">
        <v>0</v>
      </c>
      <c r="AJ41" s="55">
        <f t="shared" si="0"/>
        <v>19.86895719</v>
      </c>
      <c r="AK41" s="56">
        <f t="shared" si="0"/>
        <v>19.86895719</v>
      </c>
      <c r="AL41" s="55">
        <f t="shared" si="0"/>
        <v>0</v>
      </c>
      <c r="AM41" s="57">
        <f t="shared" si="0"/>
        <v>0</v>
      </c>
    </row>
    <row r="42" spans="2:39" x14ac:dyDescent="0.2">
      <c r="B42" s="50" t="s">
        <v>546</v>
      </c>
      <c r="C42" s="51" t="s">
        <v>593</v>
      </c>
      <c r="D42" s="52">
        <f t="shared" si="1"/>
        <v>0</v>
      </c>
      <c r="E42" s="53">
        <v>0</v>
      </c>
      <c r="F42" s="53">
        <v>0</v>
      </c>
      <c r="G42" s="54">
        <v>0</v>
      </c>
      <c r="H42" s="52">
        <f t="shared" si="2"/>
        <v>1.17091506</v>
      </c>
      <c r="I42" s="53">
        <v>1.17091506</v>
      </c>
      <c r="J42" s="53">
        <v>0</v>
      </c>
      <c r="K42" s="54">
        <v>0</v>
      </c>
      <c r="L42" s="52">
        <f t="shared" si="3"/>
        <v>0</v>
      </c>
      <c r="M42" s="53">
        <v>0</v>
      </c>
      <c r="N42" s="53">
        <v>0</v>
      </c>
      <c r="O42" s="54">
        <v>0</v>
      </c>
      <c r="P42" s="52">
        <f t="shared" si="4"/>
        <v>3.2969685800000001</v>
      </c>
      <c r="Q42" s="53">
        <v>3.2969685800000001</v>
      </c>
      <c r="R42" s="53">
        <v>0</v>
      </c>
      <c r="S42" s="54">
        <v>0</v>
      </c>
      <c r="T42" s="52">
        <f t="shared" si="5"/>
        <v>0</v>
      </c>
      <c r="U42" s="53">
        <v>0</v>
      </c>
      <c r="V42" s="53">
        <v>0</v>
      </c>
      <c r="W42" s="54">
        <v>0</v>
      </c>
      <c r="X42" s="52">
        <f t="shared" si="6"/>
        <v>10.5654</v>
      </c>
      <c r="Y42" s="53">
        <v>10.5654</v>
      </c>
      <c r="Z42" s="53">
        <v>0</v>
      </c>
      <c r="AA42" s="54">
        <v>0</v>
      </c>
      <c r="AB42" s="52">
        <f t="shared" si="7"/>
        <v>0</v>
      </c>
      <c r="AC42" s="53">
        <v>0</v>
      </c>
      <c r="AD42" s="53">
        <v>0</v>
      </c>
      <c r="AE42" s="54">
        <v>0</v>
      </c>
      <c r="AF42" s="52">
        <f t="shared" si="8"/>
        <v>0.61499800000000004</v>
      </c>
      <c r="AG42" s="53">
        <v>0.61499800000000004</v>
      </c>
      <c r="AH42" s="53">
        <v>0</v>
      </c>
      <c r="AI42" s="54">
        <v>0</v>
      </c>
      <c r="AJ42" s="55">
        <f t="shared" si="0"/>
        <v>15.64828164</v>
      </c>
      <c r="AK42" s="56">
        <f t="shared" si="0"/>
        <v>15.64828164</v>
      </c>
      <c r="AL42" s="55">
        <f t="shared" si="0"/>
        <v>0</v>
      </c>
      <c r="AM42" s="57">
        <f t="shared" si="0"/>
        <v>0</v>
      </c>
    </row>
    <row r="43" spans="2:39" x14ac:dyDescent="0.2">
      <c r="B43" s="58">
        <v>6</v>
      </c>
      <c r="C43" s="43" t="s">
        <v>611</v>
      </c>
      <c r="D43" s="44">
        <f t="shared" si="1"/>
        <v>0.09</v>
      </c>
      <c r="E43" s="45">
        <v>0.09</v>
      </c>
      <c r="F43" s="45">
        <v>0</v>
      </c>
      <c r="G43" s="46">
        <v>0</v>
      </c>
      <c r="H43" s="44">
        <f t="shared" si="2"/>
        <v>270.35875324</v>
      </c>
      <c r="I43" s="45">
        <v>269.91501424</v>
      </c>
      <c r="J43" s="45">
        <v>0.44373899999999999</v>
      </c>
      <c r="K43" s="46">
        <v>0</v>
      </c>
      <c r="L43" s="44">
        <f t="shared" si="3"/>
        <v>117.77796759</v>
      </c>
      <c r="M43" s="45">
        <v>108.72599159000001</v>
      </c>
      <c r="N43" s="45">
        <v>3.741136</v>
      </c>
      <c r="O43" s="46">
        <v>5.3108399999999998</v>
      </c>
      <c r="P43" s="44">
        <f t="shared" si="4"/>
        <v>9.8748939999999994</v>
      </c>
      <c r="Q43" s="45">
        <v>9.8748939999999994</v>
      </c>
      <c r="R43" s="45">
        <v>0</v>
      </c>
      <c r="S43" s="46">
        <v>0</v>
      </c>
      <c r="T43" s="44">
        <f t="shared" si="5"/>
        <v>0</v>
      </c>
      <c r="U43" s="45">
        <v>0</v>
      </c>
      <c r="V43" s="45">
        <v>0</v>
      </c>
      <c r="W43" s="46">
        <v>0</v>
      </c>
      <c r="X43" s="44">
        <f t="shared" si="6"/>
        <v>17.607354359999999</v>
      </c>
      <c r="Y43" s="45">
        <v>17.607354359999999</v>
      </c>
      <c r="Z43" s="45">
        <v>0</v>
      </c>
      <c r="AA43" s="46">
        <v>0</v>
      </c>
      <c r="AB43" s="44">
        <f t="shared" si="7"/>
        <v>3.6194000000000002</v>
      </c>
      <c r="AC43" s="45">
        <v>3.6194000000000002</v>
      </c>
      <c r="AD43" s="45">
        <v>0</v>
      </c>
      <c r="AE43" s="46">
        <v>0</v>
      </c>
      <c r="AF43" s="44">
        <f t="shared" si="8"/>
        <v>291.35504030999999</v>
      </c>
      <c r="AG43" s="45">
        <v>291.35504030999999</v>
      </c>
      <c r="AH43" s="45">
        <v>0</v>
      </c>
      <c r="AI43" s="46">
        <v>0</v>
      </c>
      <c r="AJ43" s="59">
        <f t="shared" si="0"/>
        <v>710.68340950000004</v>
      </c>
      <c r="AK43" s="60">
        <f t="shared" si="0"/>
        <v>701.18769450000002</v>
      </c>
      <c r="AL43" s="59">
        <f t="shared" si="0"/>
        <v>4.1848749999999999</v>
      </c>
      <c r="AM43" s="61">
        <f t="shared" si="0"/>
        <v>5.3108399999999998</v>
      </c>
    </row>
    <row r="44" spans="2:39" x14ac:dyDescent="0.2">
      <c r="B44" s="50" t="s">
        <v>549</v>
      </c>
      <c r="C44" s="51" t="s">
        <v>612</v>
      </c>
      <c r="D44" s="52">
        <f t="shared" si="1"/>
        <v>0.09</v>
      </c>
      <c r="E44" s="53">
        <v>0.09</v>
      </c>
      <c r="F44" s="53">
        <v>0</v>
      </c>
      <c r="G44" s="54">
        <v>0</v>
      </c>
      <c r="H44" s="52">
        <f t="shared" si="2"/>
        <v>49.477328999999997</v>
      </c>
      <c r="I44" s="53">
        <v>49.287154999999998</v>
      </c>
      <c r="J44" s="53">
        <v>0.19017400000000001</v>
      </c>
      <c r="K44" s="54">
        <v>0</v>
      </c>
      <c r="L44" s="52">
        <f t="shared" si="3"/>
        <v>73.49331149999999</v>
      </c>
      <c r="M44" s="53">
        <v>70.098820500000002</v>
      </c>
      <c r="N44" s="53">
        <v>1.4029259999999999</v>
      </c>
      <c r="O44" s="54">
        <v>1.991565</v>
      </c>
      <c r="P44" s="52">
        <f t="shared" si="4"/>
        <v>0.15</v>
      </c>
      <c r="Q44" s="53">
        <v>0.15</v>
      </c>
      <c r="R44" s="53">
        <v>0</v>
      </c>
      <c r="S44" s="54">
        <v>0</v>
      </c>
      <c r="T44" s="52">
        <f t="shared" si="5"/>
        <v>0</v>
      </c>
      <c r="U44" s="53">
        <v>0</v>
      </c>
      <c r="V44" s="53">
        <v>0</v>
      </c>
      <c r="W44" s="54">
        <v>0</v>
      </c>
      <c r="X44" s="52">
        <f t="shared" si="6"/>
        <v>3.4812400000000001</v>
      </c>
      <c r="Y44" s="53">
        <v>3.4812400000000001</v>
      </c>
      <c r="Z44" s="53">
        <v>0</v>
      </c>
      <c r="AA44" s="54">
        <v>0</v>
      </c>
      <c r="AB44" s="52">
        <f t="shared" si="7"/>
        <v>3.5093999999999999</v>
      </c>
      <c r="AC44" s="53">
        <v>3.5093999999999999</v>
      </c>
      <c r="AD44" s="53">
        <v>0</v>
      </c>
      <c r="AE44" s="54">
        <v>0</v>
      </c>
      <c r="AF44" s="52">
        <f t="shared" si="8"/>
        <v>61.404910000000001</v>
      </c>
      <c r="AG44" s="53">
        <v>61.404910000000001</v>
      </c>
      <c r="AH44" s="53">
        <v>0</v>
      </c>
      <c r="AI44" s="54">
        <v>0</v>
      </c>
      <c r="AJ44" s="55">
        <f t="shared" ref="AJ44:AM60" si="9">+D44+X44+T44+P44+H44+AF44+L44+AB44</f>
        <v>191.6061905</v>
      </c>
      <c r="AK44" s="56">
        <f t="shared" si="9"/>
        <v>188.02152550000002</v>
      </c>
      <c r="AL44" s="55">
        <f t="shared" si="9"/>
        <v>1.5931</v>
      </c>
      <c r="AM44" s="57">
        <f t="shared" si="9"/>
        <v>1.991565</v>
      </c>
    </row>
    <row r="45" spans="2:39" x14ac:dyDescent="0.2">
      <c r="B45" s="50" t="s">
        <v>551</v>
      </c>
      <c r="C45" s="51" t="s">
        <v>613</v>
      </c>
      <c r="D45" s="52">
        <f t="shared" si="1"/>
        <v>0</v>
      </c>
      <c r="E45" s="53">
        <v>0</v>
      </c>
      <c r="F45" s="53">
        <v>0</v>
      </c>
      <c r="G45" s="54">
        <v>0</v>
      </c>
      <c r="H45" s="52">
        <f t="shared" si="2"/>
        <v>24.83014382</v>
      </c>
      <c r="I45" s="53">
        <v>24.671665820000001</v>
      </c>
      <c r="J45" s="53">
        <v>0.15847800000000001</v>
      </c>
      <c r="K45" s="54">
        <v>0</v>
      </c>
      <c r="L45" s="52">
        <f t="shared" si="3"/>
        <v>24.85103518</v>
      </c>
      <c r="M45" s="53">
        <v>21.456544179999998</v>
      </c>
      <c r="N45" s="53">
        <v>1.4029259999999999</v>
      </c>
      <c r="O45" s="54">
        <v>1.991565</v>
      </c>
      <c r="P45" s="52">
        <f t="shared" si="4"/>
        <v>2.6736939999999998</v>
      </c>
      <c r="Q45" s="53">
        <v>2.6736939999999998</v>
      </c>
      <c r="R45" s="53">
        <v>0</v>
      </c>
      <c r="S45" s="54">
        <v>0</v>
      </c>
      <c r="T45" s="52">
        <f t="shared" si="5"/>
        <v>0</v>
      </c>
      <c r="U45" s="53">
        <v>0</v>
      </c>
      <c r="V45" s="53">
        <v>0</v>
      </c>
      <c r="W45" s="54">
        <v>0</v>
      </c>
      <c r="X45" s="52">
        <f t="shared" si="6"/>
        <v>14.126114359999999</v>
      </c>
      <c r="Y45" s="53">
        <v>14.126114359999999</v>
      </c>
      <c r="Z45" s="53">
        <v>0</v>
      </c>
      <c r="AA45" s="54">
        <v>0</v>
      </c>
      <c r="AB45" s="52">
        <f t="shared" si="7"/>
        <v>0</v>
      </c>
      <c r="AC45" s="53">
        <v>0</v>
      </c>
      <c r="AD45" s="53">
        <v>0</v>
      </c>
      <c r="AE45" s="54">
        <v>0</v>
      </c>
      <c r="AF45" s="52">
        <f t="shared" si="8"/>
        <v>26.602151719999998</v>
      </c>
      <c r="AG45" s="53">
        <v>26.602151719999998</v>
      </c>
      <c r="AH45" s="53">
        <v>0</v>
      </c>
      <c r="AI45" s="54">
        <v>0</v>
      </c>
      <c r="AJ45" s="55">
        <f t="shared" si="9"/>
        <v>93.083139079999995</v>
      </c>
      <c r="AK45" s="56">
        <f t="shared" si="9"/>
        <v>89.530170079999991</v>
      </c>
      <c r="AL45" s="55">
        <f t="shared" si="9"/>
        <v>1.561404</v>
      </c>
      <c r="AM45" s="57">
        <f t="shared" si="9"/>
        <v>1.991565</v>
      </c>
    </row>
    <row r="46" spans="2:39" x14ac:dyDescent="0.2">
      <c r="B46" s="50" t="s">
        <v>553</v>
      </c>
      <c r="C46" s="51" t="s">
        <v>592</v>
      </c>
      <c r="D46" s="52">
        <f t="shared" si="1"/>
        <v>0</v>
      </c>
      <c r="E46" s="53">
        <v>0</v>
      </c>
      <c r="F46" s="53">
        <v>0</v>
      </c>
      <c r="G46" s="54">
        <v>0</v>
      </c>
      <c r="H46" s="52">
        <f t="shared" si="2"/>
        <v>2.2281114</v>
      </c>
      <c r="I46" s="53">
        <v>2.2281114</v>
      </c>
      <c r="J46" s="53">
        <v>0</v>
      </c>
      <c r="K46" s="54">
        <v>0</v>
      </c>
      <c r="L46" s="52">
        <f t="shared" si="3"/>
        <v>15.849475999999999</v>
      </c>
      <c r="M46" s="53">
        <v>13.586482</v>
      </c>
      <c r="N46" s="53">
        <v>0.935284</v>
      </c>
      <c r="O46" s="54">
        <v>1.3277099999999999</v>
      </c>
      <c r="P46" s="52">
        <f t="shared" si="4"/>
        <v>7.0511999999999997</v>
      </c>
      <c r="Q46" s="53">
        <v>7.0511999999999997</v>
      </c>
      <c r="R46" s="53">
        <v>0</v>
      </c>
      <c r="S46" s="54">
        <v>0</v>
      </c>
      <c r="T46" s="52">
        <f t="shared" si="5"/>
        <v>0</v>
      </c>
      <c r="U46" s="53">
        <v>0</v>
      </c>
      <c r="V46" s="53">
        <v>0</v>
      </c>
      <c r="W46" s="54">
        <v>0</v>
      </c>
      <c r="X46" s="52">
        <f t="shared" si="6"/>
        <v>0</v>
      </c>
      <c r="Y46" s="53">
        <v>0</v>
      </c>
      <c r="Z46" s="53">
        <v>0</v>
      </c>
      <c r="AA46" s="54">
        <v>0</v>
      </c>
      <c r="AB46" s="52">
        <f t="shared" si="7"/>
        <v>0</v>
      </c>
      <c r="AC46" s="53">
        <v>0</v>
      </c>
      <c r="AD46" s="53">
        <v>0</v>
      </c>
      <c r="AE46" s="54">
        <v>0</v>
      </c>
      <c r="AF46" s="52">
        <f t="shared" si="8"/>
        <v>0.11</v>
      </c>
      <c r="AG46" s="53">
        <v>0.11</v>
      </c>
      <c r="AH46" s="53">
        <v>0</v>
      </c>
      <c r="AI46" s="54">
        <v>0</v>
      </c>
      <c r="AJ46" s="55">
        <f t="shared" si="9"/>
        <v>25.2387874</v>
      </c>
      <c r="AK46" s="56">
        <f t="shared" si="9"/>
        <v>22.975793400000001</v>
      </c>
      <c r="AL46" s="55">
        <f t="shared" si="9"/>
        <v>0.935284</v>
      </c>
      <c r="AM46" s="57">
        <f t="shared" si="9"/>
        <v>1.3277099999999999</v>
      </c>
    </row>
    <row r="47" spans="2:39" x14ac:dyDescent="0.2">
      <c r="B47" s="50" t="s">
        <v>554</v>
      </c>
      <c r="C47" s="51" t="s">
        <v>593</v>
      </c>
      <c r="D47" s="52">
        <f t="shared" si="1"/>
        <v>0</v>
      </c>
      <c r="E47" s="53">
        <v>0</v>
      </c>
      <c r="F47" s="53">
        <v>0</v>
      </c>
      <c r="G47" s="54">
        <v>0</v>
      </c>
      <c r="H47" s="52">
        <f t="shared" si="2"/>
        <v>193.82316902000002</v>
      </c>
      <c r="I47" s="53">
        <v>193.72808202000002</v>
      </c>
      <c r="J47" s="53">
        <v>9.5087000000000005E-2</v>
      </c>
      <c r="K47" s="54">
        <v>0</v>
      </c>
      <c r="L47" s="52">
        <f t="shared" si="3"/>
        <v>3.58414491</v>
      </c>
      <c r="M47" s="53">
        <v>3.58414491</v>
      </c>
      <c r="N47" s="53">
        <v>0</v>
      </c>
      <c r="O47" s="54">
        <v>0</v>
      </c>
      <c r="P47" s="52">
        <f t="shared" si="4"/>
        <v>0</v>
      </c>
      <c r="Q47" s="53">
        <v>0</v>
      </c>
      <c r="R47" s="53">
        <v>0</v>
      </c>
      <c r="S47" s="54">
        <v>0</v>
      </c>
      <c r="T47" s="52">
        <f t="shared" si="5"/>
        <v>0</v>
      </c>
      <c r="U47" s="53">
        <v>0</v>
      </c>
      <c r="V47" s="53">
        <v>0</v>
      </c>
      <c r="W47" s="54">
        <v>0</v>
      </c>
      <c r="X47" s="52">
        <f t="shared" si="6"/>
        <v>0</v>
      </c>
      <c r="Y47" s="53">
        <v>0</v>
      </c>
      <c r="Z47" s="53">
        <v>0</v>
      </c>
      <c r="AA47" s="54">
        <v>0</v>
      </c>
      <c r="AB47" s="52">
        <f t="shared" si="7"/>
        <v>0.11</v>
      </c>
      <c r="AC47" s="53">
        <v>0.11</v>
      </c>
      <c r="AD47" s="53">
        <v>0</v>
      </c>
      <c r="AE47" s="54">
        <v>0</v>
      </c>
      <c r="AF47" s="52">
        <f t="shared" si="8"/>
        <v>203.23797859000001</v>
      </c>
      <c r="AG47" s="53">
        <v>203.23797859000001</v>
      </c>
      <c r="AH47" s="53">
        <v>0</v>
      </c>
      <c r="AI47" s="54">
        <v>0</v>
      </c>
      <c r="AJ47" s="55">
        <f t="shared" si="9"/>
        <v>400.75529252000007</v>
      </c>
      <c r="AK47" s="56">
        <f t="shared" si="9"/>
        <v>400.66020552000003</v>
      </c>
      <c r="AL47" s="55">
        <f t="shared" si="9"/>
        <v>9.5087000000000005E-2</v>
      </c>
      <c r="AM47" s="57">
        <f t="shared" si="9"/>
        <v>0</v>
      </c>
    </row>
    <row r="48" spans="2:39" x14ac:dyDescent="0.2">
      <c r="B48" s="58">
        <v>7</v>
      </c>
      <c r="C48" s="43" t="s">
        <v>614</v>
      </c>
      <c r="D48" s="44">
        <f t="shared" si="1"/>
        <v>0</v>
      </c>
      <c r="E48" s="45">
        <v>0</v>
      </c>
      <c r="F48" s="45">
        <v>0</v>
      </c>
      <c r="G48" s="46">
        <v>0</v>
      </c>
      <c r="H48" s="44">
        <f t="shared" si="2"/>
        <v>244.46725293</v>
      </c>
      <c r="I48" s="45">
        <v>11.02902301</v>
      </c>
      <c r="J48" s="45">
        <v>0</v>
      </c>
      <c r="K48" s="46">
        <v>233.43822992</v>
      </c>
      <c r="L48" s="44">
        <f t="shared" si="3"/>
        <v>0</v>
      </c>
      <c r="M48" s="45">
        <v>0</v>
      </c>
      <c r="N48" s="45">
        <v>0</v>
      </c>
      <c r="O48" s="46">
        <v>0</v>
      </c>
      <c r="P48" s="44">
        <f t="shared" si="4"/>
        <v>0</v>
      </c>
      <c r="Q48" s="45">
        <v>0</v>
      </c>
      <c r="R48" s="45">
        <v>0</v>
      </c>
      <c r="S48" s="46">
        <v>0</v>
      </c>
      <c r="T48" s="44">
        <f t="shared" si="5"/>
        <v>0</v>
      </c>
      <c r="U48" s="45">
        <v>0</v>
      </c>
      <c r="V48" s="45">
        <v>0</v>
      </c>
      <c r="W48" s="46">
        <v>0</v>
      </c>
      <c r="X48" s="44">
        <f t="shared" si="6"/>
        <v>0</v>
      </c>
      <c r="Y48" s="45">
        <v>0</v>
      </c>
      <c r="Z48" s="45">
        <v>0</v>
      </c>
      <c r="AA48" s="46">
        <v>0</v>
      </c>
      <c r="AB48" s="44">
        <f t="shared" si="7"/>
        <v>0</v>
      </c>
      <c r="AC48" s="45">
        <v>0</v>
      </c>
      <c r="AD48" s="45">
        <v>0</v>
      </c>
      <c r="AE48" s="46">
        <v>0</v>
      </c>
      <c r="AF48" s="44">
        <f t="shared" si="8"/>
        <v>2.8</v>
      </c>
      <c r="AG48" s="45">
        <v>2.8</v>
      </c>
      <c r="AH48" s="45">
        <v>0</v>
      </c>
      <c r="AI48" s="46">
        <v>0</v>
      </c>
      <c r="AJ48" s="59">
        <f t="shared" si="9"/>
        <v>247.26725293000001</v>
      </c>
      <c r="AK48" s="60">
        <f t="shared" si="9"/>
        <v>13.82902301</v>
      </c>
      <c r="AL48" s="59">
        <f t="shared" si="9"/>
        <v>0</v>
      </c>
      <c r="AM48" s="61">
        <f t="shared" si="9"/>
        <v>233.43822992</v>
      </c>
    </row>
    <row r="49" spans="2:39" x14ac:dyDescent="0.2">
      <c r="B49" s="50" t="s">
        <v>556</v>
      </c>
      <c r="C49" s="51" t="s">
        <v>615</v>
      </c>
      <c r="D49" s="52">
        <f t="shared" si="1"/>
        <v>0</v>
      </c>
      <c r="E49" s="53">
        <v>0</v>
      </c>
      <c r="F49" s="53">
        <v>0</v>
      </c>
      <c r="G49" s="54">
        <v>0</v>
      </c>
      <c r="H49" s="52">
        <f t="shared" si="2"/>
        <v>233.43822992</v>
      </c>
      <c r="I49" s="53">
        <v>0</v>
      </c>
      <c r="J49" s="53">
        <v>0</v>
      </c>
      <c r="K49" s="54">
        <v>233.43822992</v>
      </c>
      <c r="L49" s="52">
        <f t="shared" si="3"/>
        <v>0</v>
      </c>
      <c r="M49" s="53">
        <v>0</v>
      </c>
      <c r="N49" s="53">
        <v>0</v>
      </c>
      <c r="O49" s="54">
        <v>0</v>
      </c>
      <c r="P49" s="52">
        <f t="shared" si="4"/>
        <v>0</v>
      </c>
      <c r="Q49" s="53">
        <v>0</v>
      </c>
      <c r="R49" s="53">
        <v>0</v>
      </c>
      <c r="S49" s="54">
        <v>0</v>
      </c>
      <c r="T49" s="52">
        <f t="shared" si="5"/>
        <v>0</v>
      </c>
      <c r="U49" s="53">
        <v>0</v>
      </c>
      <c r="V49" s="53">
        <v>0</v>
      </c>
      <c r="W49" s="54">
        <v>0</v>
      </c>
      <c r="X49" s="52">
        <f t="shared" si="6"/>
        <v>0</v>
      </c>
      <c r="Y49" s="53">
        <v>0</v>
      </c>
      <c r="Z49" s="53">
        <v>0</v>
      </c>
      <c r="AA49" s="54">
        <v>0</v>
      </c>
      <c r="AB49" s="52">
        <f t="shared" si="7"/>
        <v>0</v>
      </c>
      <c r="AC49" s="53">
        <v>0</v>
      </c>
      <c r="AD49" s="53">
        <v>0</v>
      </c>
      <c r="AE49" s="54">
        <v>0</v>
      </c>
      <c r="AF49" s="52">
        <f t="shared" si="8"/>
        <v>0</v>
      </c>
      <c r="AG49" s="53">
        <v>0</v>
      </c>
      <c r="AH49" s="53">
        <v>0</v>
      </c>
      <c r="AI49" s="54">
        <v>0</v>
      </c>
      <c r="AJ49" s="55">
        <f t="shared" si="9"/>
        <v>233.43822992</v>
      </c>
      <c r="AK49" s="56">
        <f t="shared" si="9"/>
        <v>0</v>
      </c>
      <c r="AL49" s="55">
        <f t="shared" si="9"/>
        <v>0</v>
      </c>
      <c r="AM49" s="57">
        <f t="shared" si="9"/>
        <v>233.43822992</v>
      </c>
    </row>
    <row r="50" spans="2:39" x14ac:dyDescent="0.2">
      <c r="B50" s="50" t="s">
        <v>557</v>
      </c>
      <c r="C50" s="51" t="s">
        <v>616</v>
      </c>
      <c r="D50" s="52">
        <f t="shared" si="1"/>
        <v>0</v>
      </c>
      <c r="E50" s="53">
        <v>0</v>
      </c>
      <c r="F50" s="53">
        <v>0</v>
      </c>
      <c r="G50" s="54">
        <v>0</v>
      </c>
      <c r="H50" s="52">
        <f t="shared" si="2"/>
        <v>4.4999999999999997E-3</v>
      </c>
      <c r="I50" s="53">
        <v>4.4999999999999997E-3</v>
      </c>
      <c r="J50" s="53">
        <v>0</v>
      </c>
      <c r="K50" s="54">
        <v>0</v>
      </c>
      <c r="L50" s="52">
        <f t="shared" si="3"/>
        <v>0</v>
      </c>
      <c r="M50" s="53">
        <v>0</v>
      </c>
      <c r="N50" s="53">
        <v>0</v>
      </c>
      <c r="O50" s="54">
        <v>0</v>
      </c>
      <c r="P50" s="52">
        <f t="shared" si="4"/>
        <v>0</v>
      </c>
      <c r="Q50" s="53">
        <v>0</v>
      </c>
      <c r="R50" s="53">
        <v>0</v>
      </c>
      <c r="S50" s="54">
        <v>0</v>
      </c>
      <c r="T50" s="52">
        <f t="shared" si="5"/>
        <v>0</v>
      </c>
      <c r="U50" s="53">
        <v>0</v>
      </c>
      <c r="V50" s="53">
        <v>0</v>
      </c>
      <c r="W50" s="54">
        <v>0</v>
      </c>
      <c r="X50" s="52">
        <f t="shared" si="6"/>
        <v>0</v>
      </c>
      <c r="Y50" s="53">
        <v>0</v>
      </c>
      <c r="Z50" s="53">
        <v>0</v>
      </c>
      <c r="AA50" s="54">
        <v>0</v>
      </c>
      <c r="AB50" s="52">
        <f t="shared" si="7"/>
        <v>0</v>
      </c>
      <c r="AC50" s="53">
        <v>0</v>
      </c>
      <c r="AD50" s="53">
        <v>0</v>
      </c>
      <c r="AE50" s="54">
        <v>0</v>
      </c>
      <c r="AF50" s="52">
        <f t="shared" si="8"/>
        <v>0</v>
      </c>
      <c r="AG50" s="53">
        <v>0</v>
      </c>
      <c r="AH50" s="53">
        <v>0</v>
      </c>
      <c r="AI50" s="54">
        <v>0</v>
      </c>
      <c r="AJ50" s="55">
        <f t="shared" si="9"/>
        <v>4.4999999999999997E-3</v>
      </c>
      <c r="AK50" s="56">
        <f t="shared" si="9"/>
        <v>4.4999999999999997E-3</v>
      </c>
      <c r="AL50" s="55">
        <f t="shared" si="9"/>
        <v>0</v>
      </c>
      <c r="AM50" s="57">
        <f t="shared" si="9"/>
        <v>0</v>
      </c>
    </row>
    <row r="51" spans="2:39" x14ac:dyDescent="0.2">
      <c r="B51" s="50" t="s">
        <v>559</v>
      </c>
      <c r="C51" s="51" t="s">
        <v>592</v>
      </c>
      <c r="D51" s="52">
        <f t="shared" si="1"/>
        <v>0</v>
      </c>
      <c r="E51" s="53">
        <v>0</v>
      </c>
      <c r="F51" s="53">
        <v>0</v>
      </c>
      <c r="G51" s="54">
        <v>0</v>
      </c>
      <c r="H51" s="52">
        <f t="shared" si="2"/>
        <v>8.1331520099999999</v>
      </c>
      <c r="I51" s="53">
        <v>8.1331520099999999</v>
      </c>
      <c r="J51" s="53">
        <v>0</v>
      </c>
      <c r="K51" s="54">
        <v>0</v>
      </c>
      <c r="L51" s="52">
        <f t="shared" si="3"/>
        <v>0</v>
      </c>
      <c r="M51" s="53">
        <v>0</v>
      </c>
      <c r="N51" s="53">
        <v>0</v>
      </c>
      <c r="O51" s="54">
        <v>0</v>
      </c>
      <c r="P51" s="52">
        <f t="shared" si="4"/>
        <v>0</v>
      </c>
      <c r="Q51" s="53">
        <v>0</v>
      </c>
      <c r="R51" s="53">
        <v>0</v>
      </c>
      <c r="S51" s="54">
        <v>0</v>
      </c>
      <c r="T51" s="52">
        <f t="shared" si="5"/>
        <v>0</v>
      </c>
      <c r="U51" s="53">
        <v>0</v>
      </c>
      <c r="V51" s="53">
        <v>0</v>
      </c>
      <c r="W51" s="54">
        <v>0</v>
      </c>
      <c r="X51" s="52">
        <f t="shared" si="6"/>
        <v>0</v>
      </c>
      <c r="Y51" s="53">
        <v>0</v>
      </c>
      <c r="Z51" s="53">
        <v>0</v>
      </c>
      <c r="AA51" s="54">
        <v>0</v>
      </c>
      <c r="AB51" s="52">
        <f t="shared" si="7"/>
        <v>0</v>
      </c>
      <c r="AC51" s="53">
        <v>0</v>
      </c>
      <c r="AD51" s="53">
        <v>0</v>
      </c>
      <c r="AE51" s="54">
        <v>0</v>
      </c>
      <c r="AF51" s="52">
        <f t="shared" si="8"/>
        <v>2.8</v>
      </c>
      <c r="AG51" s="53">
        <v>2.8</v>
      </c>
      <c r="AH51" s="53">
        <v>0</v>
      </c>
      <c r="AI51" s="54">
        <v>0</v>
      </c>
      <c r="AJ51" s="55">
        <f t="shared" si="9"/>
        <v>10.933152010000001</v>
      </c>
      <c r="AK51" s="56">
        <f t="shared" si="9"/>
        <v>10.933152010000001</v>
      </c>
      <c r="AL51" s="55">
        <f t="shared" si="9"/>
        <v>0</v>
      </c>
      <c r="AM51" s="57">
        <f t="shared" si="9"/>
        <v>0</v>
      </c>
    </row>
    <row r="52" spans="2:39" x14ac:dyDescent="0.2">
      <c r="B52" s="50" t="s">
        <v>560</v>
      </c>
      <c r="C52" s="51" t="s">
        <v>593</v>
      </c>
      <c r="D52" s="52">
        <f t="shared" si="1"/>
        <v>0</v>
      </c>
      <c r="E52" s="53">
        <v>0</v>
      </c>
      <c r="F52" s="53">
        <v>0</v>
      </c>
      <c r="G52" s="54">
        <v>0</v>
      </c>
      <c r="H52" s="52">
        <f t="shared" si="2"/>
        <v>2.8913709999999999</v>
      </c>
      <c r="I52" s="53">
        <v>2.8913709999999999</v>
      </c>
      <c r="J52" s="53">
        <v>0</v>
      </c>
      <c r="K52" s="54">
        <v>0</v>
      </c>
      <c r="L52" s="52">
        <f t="shared" si="3"/>
        <v>0</v>
      </c>
      <c r="M52" s="53">
        <v>0</v>
      </c>
      <c r="N52" s="53">
        <v>0</v>
      </c>
      <c r="O52" s="54">
        <v>0</v>
      </c>
      <c r="P52" s="52">
        <f t="shared" si="4"/>
        <v>0</v>
      </c>
      <c r="Q52" s="53">
        <v>0</v>
      </c>
      <c r="R52" s="53">
        <v>0</v>
      </c>
      <c r="S52" s="54">
        <v>0</v>
      </c>
      <c r="T52" s="52">
        <f t="shared" si="5"/>
        <v>0</v>
      </c>
      <c r="U52" s="53">
        <v>0</v>
      </c>
      <c r="V52" s="53">
        <v>0</v>
      </c>
      <c r="W52" s="54">
        <v>0</v>
      </c>
      <c r="X52" s="52">
        <f t="shared" si="6"/>
        <v>0</v>
      </c>
      <c r="Y52" s="53">
        <v>0</v>
      </c>
      <c r="Z52" s="53">
        <v>0</v>
      </c>
      <c r="AA52" s="54">
        <v>0</v>
      </c>
      <c r="AB52" s="52">
        <f t="shared" si="7"/>
        <v>0</v>
      </c>
      <c r="AC52" s="53">
        <v>0</v>
      </c>
      <c r="AD52" s="53">
        <v>0</v>
      </c>
      <c r="AE52" s="54">
        <v>0</v>
      </c>
      <c r="AF52" s="52">
        <f t="shared" si="8"/>
        <v>0</v>
      </c>
      <c r="AG52" s="53">
        <v>0</v>
      </c>
      <c r="AH52" s="53">
        <v>0</v>
      </c>
      <c r="AI52" s="54">
        <v>0</v>
      </c>
      <c r="AJ52" s="55">
        <f t="shared" si="9"/>
        <v>2.8913709999999999</v>
      </c>
      <c r="AK52" s="56">
        <f t="shared" si="9"/>
        <v>2.8913709999999999</v>
      </c>
      <c r="AL52" s="55">
        <f t="shared" si="9"/>
        <v>0</v>
      </c>
      <c r="AM52" s="57">
        <f t="shared" si="9"/>
        <v>0</v>
      </c>
    </row>
    <row r="53" spans="2:39" x14ac:dyDescent="0.2">
      <c r="B53" s="58">
        <v>8</v>
      </c>
      <c r="C53" s="43" t="s">
        <v>617</v>
      </c>
      <c r="D53" s="44">
        <f t="shared" si="1"/>
        <v>0</v>
      </c>
      <c r="E53" s="45">
        <v>0</v>
      </c>
      <c r="F53" s="45">
        <v>0</v>
      </c>
      <c r="G53" s="46">
        <v>0</v>
      </c>
      <c r="H53" s="44">
        <f t="shared" si="2"/>
        <v>156.70438770000001</v>
      </c>
      <c r="I53" s="45">
        <v>88.645503810000008</v>
      </c>
      <c r="J53" s="45">
        <v>3.1696000000000002E-2</v>
      </c>
      <c r="K53" s="46">
        <v>68.027187890000008</v>
      </c>
      <c r="L53" s="44">
        <f t="shared" si="3"/>
        <v>7.9247379999999996</v>
      </c>
      <c r="M53" s="45">
        <v>6.7932410000000001</v>
      </c>
      <c r="N53" s="45">
        <v>0.467642</v>
      </c>
      <c r="O53" s="46">
        <v>0.66385499999999997</v>
      </c>
      <c r="P53" s="44">
        <f t="shared" si="4"/>
        <v>31.56429</v>
      </c>
      <c r="Q53" s="45">
        <v>31.56429</v>
      </c>
      <c r="R53" s="45">
        <v>0</v>
      </c>
      <c r="S53" s="46">
        <v>0</v>
      </c>
      <c r="T53" s="44">
        <f t="shared" si="5"/>
        <v>0</v>
      </c>
      <c r="U53" s="45">
        <v>0</v>
      </c>
      <c r="V53" s="45">
        <v>0</v>
      </c>
      <c r="W53" s="46">
        <v>0</v>
      </c>
      <c r="X53" s="44">
        <f t="shared" si="6"/>
        <v>3.60541</v>
      </c>
      <c r="Y53" s="45">
        <v>3.60541</v>
      </c>
      <c r="Z53" s="45">
        <v>0</v>
      </c>
      <c r="AA53" s="46">
        <v>0</v>
      </c>
      <c r="AB53" s="44">
        <f t="shared" si="7"/>
        <v>0</v>
      </c>
      <c r="AC53" s="45">
        <v>0</v>
      </c>
      <c r="AD53" s="45">
        <v>0</v>
      </c>
      <c r="AE53" s="46">
        <v>0</v>
      </c>
      <c r="AF53" s="44">
        <f t="shared" si="8"/>
        <v>16.801912260000002</v>
      </c>
      <c r="AG53" s="45">
        <v>16.217012260000001</v>
      </c>
      <c r="AH53" s="45">
        <v>0</v>
      </c>
      <c r="AI53" s="46">
        <v>0.58489999999999998</v>
      </c>
      <c r="AJ53" s="59">
        <f t="shared" si="9"/>
        <v>216.60073796</v>
      </c>
      <c r="AK53" s="60">
        <f t="shared" si="9"/>
        <v>146.82545707</v>
      </c>
      <c r="AL53" s="59">
        <f t="shared" si="9"/>
        <v>0.499338</v>
      </c>
      <c r="AM53" s="61">
        <f t="shared" si="9"/>
        <v>69.27594289000001</v>
      </c>
    </row>
    <row r="54" spans="2:39" x14ac:dyDescent="0.2">
      <c r="B54" s="50" t="s">
        <v>571</v>
      </c>
      <c r="C54" s="51" t="s">
        <v>618</v>
      </c>
      <c r="D54" s="52">
        <f t="shared" si="1"/>
        <v>0</v>
      </c>
      <c r="E54" s="53">
        <v>0</v>
      </c>
      <c r="F54" s="53">
        <v>0</v>
      </c>
      <c r="G54" s="54">
        <v>0</v>
      </c>
      <c r="H54" s="52">
        <f t="shared" si="2"/>
        <v>142.30062770000001</v>
      </c>
      <c r="I54" s="53">
        <v>74.241743810000003</v>
      </c>
      <c r="J54" s="53">
        <v>3.1696000000000002E-2</v>
      </c>
      <c r="K54" s="54">
        <v>68.027187890000008</v>
      </c>
      <c r="L54" s="52">
        <f t="shared" si="3"/>
        <v>7.9247379999999996</v>
      </c>
      <c r="M54" s="53">
        <v>6.7932410000000001</v>
      </c>
      <c r="N54" s="53">
        <v>0.467642</v>
      </c>
      <c r="O54" s="54">
        <v>0.66385499999999997</v>
      </c>
      <c r="P54" s="52">
        <f t="shared" si="4"/>
        <v>9.3258899999999993</v>
      </c>
      <c r="Q54" s="53">
        <v>9.3258899999999993</v>
      </c>
      <c r="R54" s="53">
        <v>0</v>
      </c>
      <c r="S54" s="54">
        <v>0</v>
      </c>
      <c r="T54" s="52">
        <f t="shared" si="5"/>
        <v>0</v>
      </c>
      <c r="U54" s="53">
        <v>0</v>
      </c>
      <c r="V54" s="53">
        <v>0</v>
      </c>
      <c r="W54" s="54">
        <v>0</v>
      </c>
      <c r="X54" s="52">
        <f t="shared" si="6"/>
        <v>3.60541</v>
      </c>
      <c r="Y54" s="53">
        <v>3.60541</v>
      </c>
      <c r="Z54" s="53">
        <v>0</v>
      </c>
      <c r="AA54" s="54">
        <v>0</v>
      </c>
      <c r="AB54" s="52">
        <f t="shared" si="7"/>
        <v>0</v>
      </c>
      <c r="AC54" s="53">
        <v>0</v>
      </c>
      <c r="AD54" s="53">
        <v>0</v>
      </c>
      <c r="AE54" s="54">
        <v>0</v>
      </c>
      <c r="AF54" s="52">
        <f t="shared" si="8"/>
        <v>14.47043053</v>
      </c>
      <c r="AG54" s="53">
        <v>13.88553053</v>
      </c>
      <c r="AH54" s="53">
        <v>0</v>
      </c>
      <c r="AI54" s="54">
        <v>0.58489999999999998</v>
      </c>
      <c r="AJ54" s="55">
        <f t="shared" si="9"/>
        <v>177.62709622999998</v>
      </c>
      <c r="AK54" s="56">
        <f t="shared" si="9"/>
        <v>107.85181533999999</v>
      </c>
      <c r="AL54" s="55">
        <f t="shared" si="9"/>
        <v>0.499338</v>
      </c>
      <c r="AM54" s="57">
        <f t="shared" si="9"/>
        <v>69.27594289000001</v>
      </c>
    </row>
    <row r="55" spans="2:39" x14ac:dyDescent="0.2">
      <c r="B55" s="50" t="s">
        <v>572</v>
      </c>
      <c r="C55" s="51" t="s">
        <v>619</v>
      </c>
      <c r="D55" s="52">
        <f t="shared" si="1"/>
        <v>0</v>
      </c>
      <c r="E55" s="53">
        <v>0</v>
      </c>
      <c r="F55" s="53">
        <v>0</v>
      </c>
      <c r="G55" s="54">
        <v>0</v>
      </c>
      <c r="H55" s="52">
        <f t="shared" si="2"/>
        <v>14.40376</v>
      </c>
      <c r="I55" s="53">
        <v>14.40376</v>
      </c>
      <c r="J55" s="53">
        <v>0</v>
      </c>
      <c r="K55" s="54">
        <v>0</v>
      </c>
      <c r="L55" s="52">
        <f t="shared" si="3"/>
        <v>0</v>
      </c>
      <c r="M55" s="53">
        <v>0</v>
      </c>
      <c r="N55" s="53">
        <v>0</v>
      </c>
      <c r="O55" s="54">
        <v>0</v>
      </c>
      <c r="P55" s="52">
        <f t="shared" si="4"/>
        <v>22.238399999999999</v>
      </c>
      <c r="Q55" s="53">
        <v>22.238399999999999</v>
      </c>
      <c r="R55" s="53">
        <v>0</v>
      </c>
      <c r="S55" s="54">
        <v>0</v>
      </c>
      <c r="T55" s="52">
        <f t="shared" si="5"/>
        <v>0</v>
      </c>
      <c r="U55" s="53">
        <v>0</v>
      </c>
      <c r="V55" s="53">
        <v>0</v>
      </c>
      <c r="W55" s="54">
        <v>0</v>
      </c>
      <c r="X55" s="52">
        <f t="shared" si="6"/>
        <v>0</v>
      </c>
      <c r="Y55" s="53">
        <v>0</v>
      </c>
      <c r="Z55" s="53">
        <v>0</v>
      </c>
      <c r="AA55" s="54">
        <v>0</v>
      </c>
      <c r="AB55" s="52">
        <f t="shared" si="7"/>
        <v>0</v>
      </c>
      <c r="AC55" s="53">
        <v>0</v>
      </c>
      <c r="AD55" s="53">
        <v>0</v>
      </c>
      <c r="AE55" s="54">
        <v>0</v>
      </c>
      <c r="AF55" s="52">
        <f t="shared" si="8"/>
        <v>2.3314817300000001</v>
      </c>
      <c r="AG55" s="53">
        <v>2.3314817300000001</v>
      </c>
      <c r="AH55" s="53">
        <v>0</v>
      </c>
      <c r="AI55" s="54">
        <v>0</v>
      </c>
      <c r="AJ55" s="55">
        <f t="shared" si="9"/>
        <v>38.973641729999997</v>
      </c>
      <c r="AK55" s="56">
        <f t="shared" si="9"/>
        <v>38.973641729999997</v>
      </c>
      <c r="AL55" s="55">
        <f t="shared" si="9"/>
        <v>0</v>
      </c>
      <c r="AM55" s="57">
        <f t="shared" si="9"/>
        <v>0</v>
      </c>
    </row>
    <row r="56" spans="2:39" x14ac:dyDescent="0.2">
      <c r="B56" s="58">
        <v>9</v>
      </c>
      <c r="C56" s="43" t="s">
        <v>620</v>
      </c>
      <c r="D56" s="44">
        <f t="shared" si="1"/>
        <v>144.30602399</v>
      </c>
      <c r="E56" s="45">
        <v>144.30602399</v>
      </c>
      <c r="F56" s="45">
        <v>0</v>
      </c>
      <c r="G56" s="46">
        <v>0</v>
      </c>
      <c r="H56" s="44">
        <f t="shared" si="2"/>
        <v>3579.3117921399999</v>
      </c>
      <c r="I56" s="45">
        <v>3561.57461814</v>
      </c>
      <c r="J56" s="45">
        <v>17.737174</v>
      </c>
      <c r="K56" s="46">
        <v>0</v>
      </c>
      <c r="L56" s="44">
        <f t="shared" si="3"/>
        <v>73.061171849999994</v>
      </c>
      <c r="M56" s="45">
        <v>71.703374849999989</v>
      </c>
      <c r="N56" s="45">
        <v>0.56117099999999998</v>
      </c>
      <c r="O56" s="46">
        <v>0.79662599999999995</v>
      </c>
      <c r="P56" s="44">
        <f t="shared" si="4"/>
        <v>103.13350184000001</v>
      </c>
      <c r="Q56" s="45">
        <v>103.13350184000001</v>
      </c>
      <c r="R56" s="45">
        <v>0</v>
      </c>
      <c r="S56" s="46">
        <v>0</v>
      </c>
      <c r="T56" s="44">
        <f t="shared" si="5"/>
        <v>58.49</v>
      </c>
      <c r="U56" s="45">
        <v>58.49</v>
      </c>
      <c r="V56" s="45">
        <v>0</v>
      </c>
      <c r="W56" s="46">
        <v>0</v>
      </c>
      <c r="X56" s="44">
        <f t="shared" si="6"/>
        <v>1595.84548726</v>
      </c>
      <c r="Y56" s="45">
        <v>1118.0162225900001</v>
      </c>
      <c r="Z56" s="45">
        <v>477.82926467000004</v>
      </c>
      <c r="AA56" s="46">
        <v>0</v>
      </c>
      <c r="AB56" s="44">
        <f t="shared" si="7"/>
        <v>89.123643999999999</v>
      </c>
      <c r="AC56" s="45">
        <v>89.123643999999999</v>
      </c>
      <c r="AD56" s="45">
        <v>0</v>
      </c>
      <c r="AE56" s="46">
        <v>0</v>
      </c>
      <c r="AF56" s="44">
        <f t="shared" si="8"/>
        <v>285.02639841000001</v>
      </c>
      <c r="AG56" s="45">
        <v>218.29931145</v>
      </c>
      <c r="AH56" s="45">
        <v>0</v>
      </c>
      <c r="AI56" s="46">
        <v>66.727086959999994</v>
      </c>
      <c r="AJ56" s="59">
        <f t="shared" si="9"/>
        <v>5928.298019490001</v>
      </c>
      <c r="AK56" s="60">
        <f t="shared" si="9"/>
        <v>5364.6466968600007</v>
      </c>
      <c r="AL56" s="59">
        <f t="shared" si="9"/>
        <v>496.12760967000003</v>
      </c>
      <c r="AM56" s="61">
        <f t="shared" si="9"/>
        <v>67.523712959999997</v>
      </c>
    </row>
    <row r="57" spans="2:39" x14ac:dyDescent="0.2">
      <c r="B57" s="50" t="s">
        <v>562</v>
      </c>
      <c r="C57" s="51" t="s">
        <v>621</v>
      </c>
      <c r="D57" s="52">
        <f t="shared" si="1"/>
        <v>120.6775208</v>
      </c>
      <c r="E57" s="53">
        <v>120.6775208</v>
      </c>
      <c r="F57" s="53">
        <v>0</v>
      </c>
      <c r="G57" s="54">
        <v>0</v>
      </c>
      <c r="H57" s="52">
        <f t="shared" si="2"/>
        <v>3351.1928181599997</v>
      </c>
      <c r="I57" s="53">
        <v>3351.0026441599998</v>
      </c>
      <c r="J57" s="53">
        <v>0.19017400000000001</v>
      </c>
      <c r="K57" s="54">
        <v>0</v>
      </c>
      <c r="L57" s="52">
        <f t="shared" si="3"/>
        <v>59.462172819999999</v>
      </c>
      <c r="M57" s="53">
        <v>59.462172819999999</v>
      </c>
      <c r="N57" s="53">
        <v>0</v>
      </c>
      <c r="O57" s="54">
        <v>0</v>
      </c>
      <c r="P57" s="52">
        <f t="shared" si="4"/>
        <v>17.115912870000002</v>
      </c>
      <c r="Q57" s="53">
        <v>17.115912870000002</v>
      </c>
      <c r="R57" s="53">
        <v>0</v>
      </c>
      <c r="S57" s="54">
        <v>0</v>
      </c>
      <c r="T57" s="52">
        <f t="shared" si="5"/>
        <v>0</v>
      </c>
      <c r="U57" s="53">
        <v>0</v>
      </c>
      <c r="V57" s="53">
        <v>0</v>
      </c>
      <c r="W57" s="54">
        <v>0</v>
      </c>
      <c r="X57" s="52">
        <f t="shared" si="6"/>
        <v>46.136586610000002</v>
      </c>
      <c r="Y57" s="53">
        <v>46.136586610000002</v>
      </c>
      <c r="Z57" s="53">
        <v>0</v>
      </c>
      <c r="AA57" s="54">
        <v>0</v>
      </c>
      <c r="AB57" s="52">
        <f t="shared" si="7"/>
        <v>30.2157117</v>
      </c>
      <c r="AC57" s="53">
        <v>30.2157117</v>
      </c>
      <c r="AD57" s="53">
        <v>0</v>
      </c>
      <c r="AE57" s="54">
        <v>0</v>
      </c>
      <c r="AF57" s="52">
        <f t="shared" si="8"/>
        <v>161.60644139999999</v>
      </c>
      <c r="AG57" s="53">
        <v>161.60644139999999</v>
      </c>
      <c r="AH57" s="53">
        <v>0</v>
      </c>
      <c r="AI57" s="54">
        <v>0</v>
      </c>
      <c r="AJ57" s="55">
        <f t="shared" si="9"/>
        <v>3786.4071643599996</v>
      </c>
      <c r="AK57" s="56">
        <f t="shared" si="9"/>
        <v>3786.2169903600002</v>
      </c>
      <c r="AL57" s="55">
        <f t="shared" si="9"/>
        <v>0.19017400000000001</v>
      </c>
      <c r="AM57" s="57">
        <f t="shared" si="9"/>
        <v>0</v>
      </c>
    </row>
    <row r="58" spans="2:39" x14ac:dyDescent="0.2">
      <c r="B58" s="50" t="s">
        <v>564</v>
      </c>
      <c r="C58" s="51" t="s">
        <v>620</v>
      </c>
      <c r="D58" s="52">
        <f t="shared" si="1"/>
        <v>13.656046999999999</v>
      </c>
      <c r="E58" s="53">
        <v>13.656046999999999</v>
      </c>
      <c r="F58" s="53">
        <v>0</v>
      </c>
      <c r="G58" s="54">
        <v>0</v>
      </c>
      <c r="H58" s="52">
        <f t="shared" si="2"/>
        <v>80.397216570000012</v>
      </c>
      <c r="I58" s="53">
        <v>80.397216570000012</v>
      </c>
      <c r="J58" s="53">
        <v>0</v>
      </c>
      <c r="K58" s="54">
        <v>0</v>
      </c>
      <c r="L58" s="52">
        <f t="shared" si="3"/>
        <v>10.42910403</v>
      </c>
      <c r="M58" s="53">
        <v>9.5239060299999991</v>
      </c>
      <c r="N58" s="53">
        <v>0.374114</v>
      </c>
      <c r="O58" s="54">
        <v>0.531084</v>
      </c>
      <c r="P58" s="52">
        <f t="shared" si="4"/>
        <v>28.910293020000001</v>
      </c>
      <c r="Q58" s="53">
        <v>28.910293020000001</v>
      </c>
      <c r="R58" s="53">
        <v>0</v>
      </c>
      <c r="S58" s="54">
        <v>0</v>
      </c>
      <c r="T58" s="52">
        <f t="shared" si="5"/>
        <v>58.49</v>
      </c>
      <c r="U58" s="53">
        <v>58.49</v>
      </c>
      <c r="V58" s="53">
        <v>0</v>
      </c>
      <c r="W58" s="54">
        <v>0</v>
      </c>
      <c r="X58" s="52">
        <f t="shared" si="6"/>
        <v>29.064051670000001</v>
      </c>
      <c r="Y58" s="53">
        <v>29.064051670000001</v>
      </c>
      <c r="Z58" s="53">
        <v>0</v>
      </c>
      <c r="AA58" s="54">
        <v>0</v>
      </c>
      <c r="AB58" s="52">
        <f t="shared" si="7"/>
        <v>1.1193703000000002</v>
      </c>
      <c r="AC58" s="53">
        <v>1.1193703000000002</v>
      </c>
      <c r="AD58" s="53">
        <v>0</v>
      </c>
      <c r="AE58" s="54">
        <v>0</v>
      </c>
      <c r="AF58" s="52">
        <f t="shared" si="8"/>
        <v>45.672090539999999</v>
      </c>
      <c r="AG58" s="53">
        <v>45.672090539999999</v>
      </c>
      <c r="AH58" s="53">
        <v>0</v>
      </c>
      <c r="AI58" s="54">
        <v>0</v>
      </c>
      <c r="AJ58" s="55">
        <f t="shared" si="9"/>
        <v>267.73817313000006</v>
      </c>
      <c r="AK58" s="56">
        <f t="shared" si="9"/>
        <v>266.83297513000002</v>
      </c>
      <c r="AL58" s="55">
        <f t="shared" si="9"/>
        <v>0.374114</v>
      </c>
      <c r="AM58" s="57">
        <f t="shared" si="9"/>
        <v>0.531084</v>
      </c>
    </row>
    <row r="59" spans="2:39" x14ac:dyDescent="0.2">
      <c r="B59" s="50" t="s">
        <v>565</v>
      </c>
      <c r="C59" s="51" t="s">
        <v>621</v>
      </c>
      <c r="D59" s="52">
        <f t="shared" si="1"/>
        <v>9.9724561900000008</v>
      </c>
      <c r="E59" s="53">
        <v>9.9724561900000008</v>
      </c>
      <c r="F59" s="53">
        <v>0</v>
      </c>
      <c r="G59" s="54">
        <v>0</v>
      </c>
      <c r="H59" s="52">
        <f t="shared" si="2"/>
        <v>147.72175740999998</v>
      </c>
      <c r="I59" s="53">
        <v>130.17475740999998</v>
      </c>
      <c r="J59" s="53">
        <v>17.547000000000001</v>
      </c>
      <c r="K59" s="54">
        <v>0</v>
      </c>
      <c r="L59" s="52">
        <f t="shared" si="3"/>
        <v>3.1698949999999999</v>
      </c>
      <c r="M59" s="53">
        <v>2.7172960000000002</v>
      </c>
      <c r="N59" s="53">
        <v>0.187057</v>
      </c>
      <c r="O59" s="54">
        <v>0.265542</v>
      </c>
      <c r="P59" s="52">
        <f t="shared" si="4"/>
        <v>57.107295950000001</v>
      </c>
      <c r="Q59" s="53">
        <v>57.107295950000001</v>
      </c>
      <c r="R59" s="53">
        <v>0</v>
      </c>
      <c r="S59" s="54">
        <v>0</v>
      </c>
      <c r="T59" s="52">
        <f t="shared" si="5"/>
        <v>0</v>
      </c>
      <c r="U59" s="53">
        <v>0</v>
      </c>
      <c r="V59" s="53">
        <v>0</v>
      </c>
      <c r="W59" s="54">
        <v>0</v>
      </c>
      <c r="X59" s="52">
        <f t="shared" si="6"/>
        <v>1520.64484898</v>
      </c>
      <c r="Y59" s="53">
        <v>1042.8155843100001</v>
      </c>
      <c r="Z59" s="53">
        <v>477.82926467000004</v>
      </c>
      <c r="AA59" s="54">
        <v>0</v>
      </c>
      <c r="AB59" s="52">
        <f t="shared" si="7"/>
        <v>57.788561999999999</v>
      </c>
      <c r="AC59" s="53">
        <v>57.788561999999999</v>
      </c>
      <c r="AD59" s="53">
        <v>0</v>
      </c>
      <c r="AE59" s="54">
        <v>0</v>
      </c>
      <c r="AF59" s="52">
        <f t="shared" si="8"/>
        <v>77.747866469999991</v>
      </c>
      <c r="AG59" s="53">
        <v>11.020779510000001</v>
      </c>
      <c r="AH59" s="53">
        <v>0</v>
      </c>
      <c r="AI59" s="54">
        <v>66.727086959999994</v>
      </c>
      <c r="AJ59" s="55">
        <f t="shared" si="9"/>
        <v>1874.1526819999999</v>
      </c>
      <c r="AK59" s="56">
        <f t="shared" si="9"/>
        <v>1311.59673137</v>
      </c>
      <c r="AL59" s="55">
        <f t="shared" si="9"/>
        <v>495.56332167000005</v>
      </c>
      <c r="AM59" s="57">
        <f t="shared" si="9"/>
        <v>66.99262895999999</v>
      </c>
    </row>
    <row r="60" spans="2:39" ht="15" thickBot="1" x14ac:dyDescent="0.25">
      <c r="B60" s="62">
        <v>10</v>
      </c>
      <c r="C60" s="63" t="s">
        <v>400</v>
      </c>
      <c r="D60" s="64">
        <f t="shared" si="1"/>
        <v>518.14857499000004</v>
      </c>
      <c r="E60" s="65">
        <v>513.94857499</v>
      </c>
      <c r="F60" s="65">
        <v>4.2</v>
      </c>
      <c r="G60" s="66">
        <v>0</v>
      </c>
      <c r="H60" s="64">
        <f t="shared" si="2"/>
        <v>14049.539309669997</v>
      </c>
      <c r="I60" s="65">
        <v>12244.294551649999</v>
      </c>
      <c r="J60" s="65">
        <v>437.72378705</v>
      </c>
      <c r="K60" s="66">
        <v>1367.52097097</v>
      </c>
      <c r="L60" s="64">
        <f t="shared" si="3"/>
        <v>343.19827819999995</v>
      </c>
      <c r="M60" s="65">
        <v>295.22477533999995</v>
      </c>
      <c r="N60" s="65">
        <v>36.555196860000002</v>
      </c>
      <c r="O60" s="66">
        <v>11.418305999999999</v>
      </c>
      <c r="P60" s="64">
        <f t="shared" si="4"/>
        <v>5392.991812440001</v>
      </c>
      <c r="Q60" s="65">
        <v>4647.1784166600009</v>
      </c>
      <c r="R60" s="65">
        <v>550.02791477999995</v>
      </c>
      <c r="S60" s="66">
        <v>195.785481</v>
      </c>
      <c r="T60" s="64">
        <f t="shared" si="5"/>
        <v>342.13159999999999</v>
      </c>
      <c r="U60" s="65">
        <v>342.13159999999999</v>
      </c>
      <c r="V60" s="65">
        <v>0</v>
      </c>
      <c r="W60" s="66">
        <v>0</v>
      </c>
      <c r="X60" s="64">
        <f t="shared" si="6"/>
        <v>3611.3878414400001</v>
      </c>
      <c r="Y60" s="65">
        <v>2992.9531985100002</v>
      </c>
      <c r="Z60" s="65">
        <v>585.36476582</v>
      </c>
      <c r="AA60" s="66">
        <v>33.06987711</v>
      </c>
      <c r="AB60" s="64">
        <f t="shared" si="7"/>
        <v>382.54711951999991</v>
      </c>
      <c r="AC60" s="65">
        <v>216.39976001999997</v>
      </c>
      <c r="AD60" s="65">
        <v>165.61735949999999</v>
      </c>
      <c r="AE60" s="66">
        <v>0.53</v>
      </c>
      <c r="AF60" s="64">
        <f t="shared" si="8"/>
        <v>2856.6593147399999</v>
      </c>
      <c r="AG60" s="65">
        <v>1006.0007217200001</v>
      </c>
      <c r="AH60" s="65">
        <v>71.404503900000009</v>
      </c>
      <c r="AI60" s="66">
        <v>1779.2540891199999</v>
      </c>
      <c r="AJ60" s="67">
        <f t="shared" si="9"/>
        <v>27496.603850999996</v>
      </c>
      <c r="AK60" s="68">
        <f t="shared" si="9"/>
        <v>22258.131598889999</v>
      </c>
      <c r="AL60" s="67">
        <f t="shared" si="9"/>
        <v>1850.8935279100001</v>
      </c>
      <c r="AM60" s="69">
        <f t="shared" si="9"/>
        <v>3387.5787242000001</v>
      </c>
    </row>
    <row r="62" spans="2:39" ht="15" thickBot="1" x14ac:dyDescent="0.25"/>
    <row r="63" spans="2:39" ht="15" thickBot="1" x14ac:dyDescent="0.25">
      <c r="C63" s="26" t="s">
        <v>1010</v>
      </c>
      <c r="D63" s="70">
        <f>+D64+D65</f>
        <v>32</v>
      </c>
      <c r="E63" s="27"/>
      <c r="F63" s="27"/>
      <c r="G63" s="28"/>
      <c r="H63" s="70">
        <f>+H64+H65</f>
        <v>391</v>
      </c>
      <c r="I63" s="27"/>
      <c r="J63" s="27"/>
      <c r="K63" s="28"/>
      <c r="L63" s="70">
        <f>+L64+L65</f>
        <v>16</v>
      </c>
      <c r="M63" s="27"/>
      <c r="N63" s="27"/>
      <c r="O63" s="28"/>
      <c r="P63" s="70">
        <f>+P64+P65</f>
        <v>102</v>
      </c>
      <c r="Q63" s="27"/>
      <c r="R63" s="27"/>
      <c r="S63" s="28"/>
      <c r="T63" s="70">
        <f>+T64+T65</f>
        <v>32</v>
      </c>
      <c r="U63" s="27"/>
      <c r="V63" s="27"/>
      <c r="W63" s="28"/>
      <c r="X63" s="70">
        <f>+X64+X65</f>
        <v>263</v>
      </c>
      <c r="Y63" s="27"/>
      <c r="Z63" s="27"/>
      <c r="AA63" s="28"/>
      <c r="AB63" s="70">
        <f>+AB64+AB65</f>
        <v>25</v>
      </c>
      <c r="AC63" s="27"/>
      <c r="AD63" s="27"/>
      <c r="AE63" s="28"/>
      <c r="AF63" s="70">
        <f>+AF64+AF65</f>
        <v>276</v>
      </c>
      <c r="AG63" s="27"/>
      <c r="AH63" s="27"/>
      <c r="AI63" s="28"/>
      <c r="AJ63" s="70">
        <f>+AJ64+AJ65</f>
        <v>1137</v>
      </c>
      <c r="AK63" s="29"/>
      <c r="AL63" s="29"/>
      <c r="AM63" s="30"/>
    </row>
    <row r="64" spans="2:39" x14ac:dyDescent="0.2">
      <c r="C64" s="25" t="s">
        <v>1012</v>
      </c>
      <c r="D64" s="71">
        <v>26</v>
      </c>
      <c r="E64" s="72"/>
      <c r="F64" s="72"/>
      <c r="G64" s="73"/>
      <c r="H64" s="71">
        <v>325</v>
      </c>
      <c r="I64" s="72"/>
      <c r="J64" s="72"/>
      <c r="K64" s="73"/>
      <c r="L64" s="71">
        <v>13</v>
      </c>
      <c r="M64" s="72"/>
      <c r="N64" s="72"/>
      <c r="O64" s="73"/>
      <c r="P64" s="71">
        <v>95</v>
      </c>
      <c r="Q64" s="72"/>
      <c r="R64" s="72"/>
      <c r="S64" s="73"/>
      <c r="T64" s="71">
        <v>31</v>
      </c>
      <c r="U64" s="72"/>
      <c r="V64" s="72"/>
      <c r="W64" s="73"/>
      <c r="X64" s="71">
        <v>176</v>
      </c>
      <c r="Y64" s="72"/>
      <c r="Z64" s="72"/>
      <c r="AA64" s="73"/>
      <c r="AB64" s="71">
        <v>21</v>
      </c>
      <c r="AC64" s="72"/>
      <c r="AD64" s="72"/>
      <c r="AE64" s="73"/>
      <c r="AF64" s="71">
        <v>188</v>
      </c>
      <c r="AG64" s="72"/>
      <c r="AH64" s="72"/>
      <c r="AI64" s="73"/>
      <c r="AJ64" s="71">
        <f>+D64+X64+T64+P64+H64+AF64+L64+AB64</f>
        <v>875</v>
      </c>
      <c r="AK64" s="74"/>
      <c r="AL64" s="74"/>
      <c r="AM64" s="75"/>
    </row>
    <row r="65" spans="3:39" ht="15" thickBot="1" x14ac:dyDescent="0.25">
      <c r="C65" s="31" t="s">
        <v>1011</v>
      </c>
      <c r="D65" s="76">
        <v>6</v>
      </c>
      <c r="E65" s="77"/>
      <c r="F65" s="77"/>
      <c r="G65" s="78"/>
      <c r="H65" s="76">
        <v>66</v>
      </c>
      <c r="I65" s="77"/>
      <c r="J65" s="77"/>
      <c r="K65" s="78"/>
      <c r="L65" s="76">
        <v>3</v>
      </c>
      <c r="M65" s="77"/>
      <c r="N65" s="77"/>
      <c r="O65" s="78"/>
      <c r="P65" s="76">
        <v>7</v>
      </c>
      <c r="Q65" s="77"/>
      <c r="R65" s="77"/>
      <c r="S65" s="78"/>
      <c r="T65" s="76">
        <v>1</v>
      </c>
      <c r="U65" s="77"/>
      <c r="V65" s="77"/>
      <c r="W65" s="78"/>
      <c r="X65" s="76">
        <v>87</v>
      </c>
      <c r="Y65" s="77"/>
      <c r="Z65" s="77"/>
      <c r="AA65" s="78"/>
      <c r="AB65" s="76">
        <v>4</v>
      </c>
      <c r="AC65" s="77"/>
      <c r="AD65" s="77"/>
      <c r="AE65" s="78"/>
      <c r="AF65" s="76">
        <v>88</v>
      </c>
      <c r="AG65" s="77"/>
      <c r="AH65" s="77"/>
      <c r="AI65" s="78"/>
      <c r="AJ65" s="76">
        <f t="shared" ref="AJ65" si="10">+D65+X65+T65+P65+H65+AF65+L65+AB65</f>
        <v>262</v>
      </c>
      <c r="AK65" s="79"/>
      <c r="AL65" s="79"/>
      <c r="AM65" s="80"/>
    </row>
    <row r="66" spans="3:39" x14ac:dyDescent="0.2">
      <c r="C66" s="1"/>
    </row>
  </sheetData>
  <mergeCells count="28">
    <mergeCell ref="T10:W10"/>
    <mergeCell ref="AF10:AI10"/>
    <mergeCell ref="AJ10:AM10"/>
    <mergeCell ref="AB9:AE9"/>
    <mergeCell ref="AF9:AI9"/>
    <mergeCell ref="AJ9:AM9"/>
    <mergeCell ref="X10:AA10"/>
    <mergeCell ref="AB10:AE10"/>
    <mergeCell ref="X8:AA8"/>
    <mergeCell ref="AB8:AE8"/>
    <mergeCell ref="AF8:AI8"/>
    <mergeCell ref="AJ8:AM8"/>
    <mergeCell ref="D9:G9"/>
    <mergeCell ref="H9:K9"/>
    <mergeCell ref="L9:O9"/>
    <mergeCell ref="P9:S9"/>
    <mergeCell ref="T9:W9"/>
    <mergeCell ref="X9:AA9"/>
    <mergeCell ref="T8:W8"/>
    <mergeCell ref="C8:C10"/>
    <mergeCell ref="D8:G8"/>
    <mergeCell ref="H8:K8"/>
    <mergeCell ref="L8:O8"/>
    <mergeCell ref="P8:S8"/>
    <mergeCell ref="D10:G10"/>
    <mergeCell ref="H10:K10"/>
    <mergeCell ref="L10:O10"/>
    <mergeCell ref="P10:S10"/>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E302D-5B33-4326-9342-DA2EDF15EDB1}">
  <sheetPr>
    <tabColor theme="8" tint="0.59999389629810485"/>
  </sheetPr>
  <dimension ref="A1:L39"/>
  <sheetViews>
    <sheetView showGridLines="0" zoomScaleNormal="100" workbookViewId="0">
      <selection activeCell="B7" sqref="B7:F7"/>
    </sheetView>
  </sheetViews>
  <sheetFormatPr baseColWidth="10" defaultColWidth="12.5703125" defaultRowHeight="14.25" x14ac:dyDescent="0.2"/>
  <cols>
    <col min="1" max="1" width="2.5703125" style="1" bestFit="1" customWidth="1"/>
    <col min="2" max="2" width="24.7109375" style="1" customWidth="1"/>
    <col min="3" max="6" width="12.5703125" style="1"/>
    <col min="7" max="7" width="17.85546875" style="1" customWidth="1"/>
    <col min="8" max="8" width="12.42578125" style="1" customWidth="1"/>
    <col min="9" max="16384" width="12.5703125" style="1"/>
  </cols>
  <sheetData>
    <row r="1" spans="1:12" ht="55.5" customHeight="1" x14ac:dyDescent="0.2">
      <c r="A1" s="4" t="s">
        <v>258</v>
      </c>
    </row>
    <row r="2" spans="1:12" x14ac:dyDescent="0.2">
      <c r="A2" s="4" t="s">
        <v>258</v>
      </c>
    </row>
    <row r="3" spans="1:12" x14ac:dyDescent="0.2">
      <c r="A3" s="4" t="s">
        <v>258</v>
      </c>
      <c r="B3" s="2"/>
    </row>
    <row r="4" spans="1:12" x14ac:dyDescent="0.2">
      <c r="A4" s="4" t="s">
        <v>258</v>
      </c>
      <c r="B4" s="2"/>
    </row>
    <row r="5" spans="1:12" x14ac:dyDescent="0.2">
      <c r="A5" s="4" t="s">
        <v>258</v>
      </c>
      <c r="B5" s="2"/>
    </row>
    <row r="6" spans="1:12" x14ac:dyDescent="0.2">
      <c r="A6" s="4" t="s">
        <v>258</v>
      </c>
      <c r="B6" s="2"/>
    </row>
    <row r="10" spans="1:12" ht="15.75" customHeight="1" x14ac:dyDescent="0.2">
      <c r="B10" s="105" t="s">
        <v>1021</v>
      </c>
      <c r="C10" s="105"/>
      <c r="D10" s="105"/>
      <c r="E10" s="105"/>
      <c r="F10" s="105"/>
      <c r="G10" s="105"/>
      <c r="H10" s="105"/>
      <c r="I10" s="105"/>
      <c r="J10" s="105"/>
      <c r="K10" s="105"/>
      <c r="L10" s="105"/>
    </row>
    <row r="11" spans="1:12" ht="15.75" customHeight="1" x14ac:dyDescent="0.2">
      <c r="B11" s="105"/>
      <c r="C11" s="105"/>
      <c r="D11" s="105"/>
      <c r="E11" s="105"/>
      <c r="F11" s="105"/>
      <c r="G11" s="105"/>
      <c r="H11" s="105"/>
      <c r="I11" s="105"/>
      <c r="J11" s="105"/>
      <c r="K11" s="105"/>
      <c r="L11" s="105"/>
    </row>
    <row r="12" spans="1:12" ht="15.75" customHeight="1" x14ac:dyDescent="0.2">
      <c r="B12" s="105"/>
      <c r="C12" s="105"/>
      <c r="D12" s="105"/>
      <c r="E12" s="105"/>
      <c r="F12" s="105"/>
      <c r="G12" s="105"/>
      <c r="H12" s="105"/>
      <c r="I12" s="105"/>
      <c r="J12" s="105"/>
      <c r="K12" s="105"/>
      <c r="L12" s="105"/>
    </row>
    <row r="13" spans="1:12" ht="15.75" customHeight="1" x14ac:dyDescent="0.2">
      <c r="B13" s="105"/>
      <c r="C13" s="105"/>
      <c r="D13" s="105"/>
      <c r="E13" s="105"/>
      <c r="F13" s="105"/>
      <c r="G13" s="105"/>
      <c r="H13" s="105"/>
      <c r="I13" s="105"/>
      <c r="J13" s="105"/>
      <c r="K13" s="105"/>
      <c r="L13" s="105"/>
    </row>
    <row r="14" spans="1:12" ht="15.75" customHeight="1" x14ac:dyDescent="0.2">
      <c r="B14" s="105"/>
      <c r="C14" s="105"/>
      <c r="D14" s="105"/>
      <c r="E14" s="105"/>
      <c r="F14" s="105"/>
      <c r="G14" s="105"/>
      <c r="H14" s="105"/>
      <c r="I14" s="105"/>
      <c r="J14" s="105"/>
      <c r="K14" s="105"/>
      <c r="L14" s="105"/>
    </row>
    <row r="15" spans="1:12" ht="15.75" customHeight="1" x14ac:dyDescent="0.2">
      <c r="B15" s="105"/>
      <c r="C15" s="105"/>
      <c r="D15" s="105"/>
      <c r="E15" s="105"/>
      <c r="F15" s="105"/>
      <c r="G15" s="105"/>
      <c r="H15" s="105"/>
      <c r="I15" s="105"/>
      <c r="J15" s="105"/>
      <c r="K15" s="105"/>
      <c r="L15" s="105"/>
    </row>
    <row r="16" spans="1:12" ht="15.75" customHeight="1" x14ac:dyDescent="0.2">
      <c r="B16" s="105"/>
      <c r="C16" s="105"/>
      <c r="D16" s="105"/>
      <c r="E16" s="105"/>
      <c r="F16" s="105"/>
      <c r="G16" s="105"/>
      <c r="H16" s="105"/>
      <c r="I16" s="105"/>
      <c r="J16" s="105"/>
      <c r="K16" s="105"/>
      <c r="L16" s="105"/>
    </row>
    <row r="17" spans="2:12" ht="15.75" customHeight="1" x14ac:dyDescent="0.2">
      <c r="B17" s="105"/>
      <c r="C17" s="105"/>
      <c r="D17" s="105"/>
      <c r="E17" s="105"/>
      <c r="F17" s="105"/>
      <c r="G17" s="105"/>
      <c r="H17" s="105"/>
      <c r="I17" s="105"/>
      <c r="J17" s="105"/>
      <c r="K17" s="105"/>
      <c r="L17" s="105"/>
    </row>
    <row r="18" spans="2:12" ht="15.75" customHeight="1" x14ac:dyDescent="0.2">
      <c r="B18" s="105"/>
      <c r="C18" s="105"/>
      <c r="D18" s="105"/>
      <c r="E18" s="105"/>
      <c r="F18" s="105"/>
      <c r="G18" s="105"/>
      <c r="H18" s="105"/>
      <c r="I18" s="105"/>
      <c r="J18" s="105"/>
      <c r="K18" s="105"/>
      <c r="L18" s="105"/>
    </row>
    <row r="19" spans="2:12" ht="15.75" customHeight="1" x14ac:dyDescent="0.2">
      <c r="B19" s="105"/>
      <c r="C19" s="105"/>
      <c r="D19" s="105"/>
      <c r="E19" s="105"/>
      <c r="F19" s="105"/>
      <c r="G19" s="105"/>
      <c r="H19" s="105"/>
      <c r="I19" s="105"/>
      <c r="J19" s="105"/>
      <c r="K19" s="105"/>
      <c r="L19" s="105"/>
    </row>
    <row r="20" spans="2:12" ht="15.75" customHeight="1" x14ac:dyDescent="0.2">
      <c r="B20" s="105"/>
      <c r="C20" s="105"/>
      <c r="D20" s="105"/>
      <c r="E20" s="105"/>
      <c r="F20" s="105"/>
      <c r="G20" s="105"/>
      <c r="H20" s="105"/>
      <c r="I20" s="105"/>
      <c r="J20" s="105"/>
      <c r="K20" s="105"/>
      <c r="L20" s="105"/>
    </row>
    <row r="21" spans="2:12" ht="30.75" customHeight="1" x14ac:dyDescent="0.2">
      <c r="B21" s="105"/>
      <c r="C21" s="105"/>
      <c r="D21" s="105"/>
      <c r="E21" s="105"/>
      <c r="F21" s="105"/>
      <c r="G21" s="105"/>
      <c r="H21" s="105"/>
      <c r="I21" s="105"/>
      <c r="J21" s="105"/>
      <c r="K21" s="105"/>
      <c r="L21" s="105"/>
    </row>
    <row r="22" spans="2:12" x14ac:dyDescent="0.2">
      <c r="B22" s="105"/>
      <c r="C22" s="105"/>
      <c r="D22" s="105"/>
      <c r="E22" s="105"/>
      <c r="F22" s="105"/>
      <c r="G22" s="105"/>
      <c r="H22" s="105"/>
      <c r="I22" s="105"/>
      <c r="J22" s="105"/>
      <c r="K22" s="105"/>
      <c r="L22" s="105"/>
    </row>
    <row r="23" spans="2:12" x14ac:dyDescent="0.2">
      <c r="B23" s="105"/>
      <c r="C23" s="105"/>
      <c r="D23" s="105"/>
      <c r="E23" s="105"/>
      <c r="F23" s="105"/>
      <c r="G23" s="105"/>
      <c r="H23" s="105"/>
      <c r="I23" s="105"/>
      <c r="J23" s="105"/>
      <c r="K23" s="105"/>
      <c r="L23" s="105"/>
    </row>
    <row r="24" spans="2:12" x14ac:dyDescent="0.2">
      <c r="B24" s="105"/>
      <c r="C24" s="105"/>
      <c r="D24" s="105"/>
      <c r="E24" s="105"/>
      <c r="F24" s="105"/>
      <c r="G24" s="105"/>
      <c r="H24" s="105"/>
      <c r="I24" s="105"/>
      <c r="J24" s="105"/>
      <c r="K24" s="105"/>
      <c r="L24" s="105"/>
    </row>
    <row r="25" spans="2:12" x14ac:dyDescent="0.2">
      <c r="B25" s="105"/>
      <c r="C25" s="105"/>
      <c r="D25" s="105"/>
      <c r="E25" s="105"/>
      <c r="F25" s="105"/>
      <c r="G25" s="105"/>
      <c r="H25" s="105"/>
      <c r="I25" s="105"/>
      <c r="J25" s="105"/>
      <c r="K25" s="105"/>
      <c r="L25" s="105"/>
    </row>
    <row r="26" spans="2:12" x14ac:dyDescent="0.2">
      <c r="B26" s="105"/>
      <c r="C26" s="105"/>
      <c r="D26" s="105"/>
      <c r="E26" s="105"/>
      <c r="F26" s="105"/>
      <c r="G26" s="105"/>
      <c r="H26" s="105"/>
      <c r="I26" s="105"/>
      <c r="J26" s="105"/>
      <c r="K26" s="105"/>
      <c r="L26" s="105"/>
    </row>
    <row r="27" spans="2:12" x14ac:dyDescent="0.2">
      <c r="B27" s="105"/>
      <c r="C27" s="105"/>
      <c r="D27" s="105"/>
      <c r="E27" s="105"/>
      <c r="F27" s="105"/>
      <c r="G27" s="105"/>
      <c r="H27" s="105"/>
      <c r="I27" s="105"/>
      <c r="J27" s="105"/>
      <c r="K27" s="105"/>
      <c r="L27" s="105"/>
    </row>
    <row r="28" spans="2:12" x14ac:dyDescent="0.2">
      <c r="B28" s="105"/>
      <c r="C28" s="105"/>
      <c r="D28" s="105"/>
      <c r="E28" s="105"/>
      <c r="F28" s="105"/>
      <c r="G28" s="105"/>
      <c r="H28" s="105"/>
      <c r="I28" s="105"/>
      <c r="J28" s="105"/>
      <c r="K28" s="105"/>
      <c r="L28" s="105"/>
    </row>
    <row r="29" spans="2:12" x14ac:dyDescent="0.2">
      <c r="B29" s="105"/>
      <c r="C29" s="105"/>
      <c r="D29" s="105"/>
      <c r="E29" s="105"/>
      <c r="F29" s="105"/>
      <c r="G29" s="105"/>
      <c r="H29" s="105"/>
      <c r="I29" s="105"/>
      <c r="J29" s="105"/>
      <c r="K29" s="105"/>
      <c r="L29" s="105"/>
    </row>
    <row r="30" spans="2:12" x14ac:dyDescent="0.2">
      <c r="B30" s="105"/>
      <c r="C30" s="105"/>
      <c r="D30" s="105"/>
      <c r="E30" s="105"/>
      <c r="F30" s="105"/>
      <c r="G30" s="105"/>
      <c r="H30" s="105"/>
      <c r="I30" s="105"/>
      <c r="J30" s="105"/>
      <c r="K30" s="105"/>
      <c r="L30" s="105"/>
    </row>
    <row r="31" spans="2:12" x14ac:dyDescent="0.2">
      <c r="B31" s="105"/>
      <c r="C31" s="105"/>
      <c r="D31" s="105"/>
      <c r="E31" s="105"/>
      <c r="F31" s="105"/>
      <c r="G31" s="105"/>
      <c r="H31" s="105"/>
      <c r="I31" s="105"/>
      <c r="J31" s="105"/>
      <c r="K31" s="105"/>
      <c r="L31" s="105"/>
    </row>
    <row r="32" spans="2:12" x14ac:dyDescent="0.2">
      <c r="B32" s="105"/>
      <c r="C32" s="105"/>
      <c r="D32" s="105"/>
      <c r="E32" s="105"/>
      <c r="F32" s="105"/>
      <c r="G32" s="105"/>
      <c r="H32" s="105"/>
      <c r="I32" s="105"/>
      <c r="J32" s="105"/>
      <c r="K32" s="105"/>
      <c r="L32" s="105"/>
    </row>
    <row r="33" spans="2:12" x14ac:dyDescent="0.2">
      <c r="B33" s="105"/>
      <c r="C33" s="105"/>
      <c r="D33" s="105"/>
      <c r="E33" s="105"/>
      <c r="F33" s="105"/>
      <c r="G33" s="105"/>
      <c r="H33" s="105"/>
      <c r="I33" s="105"/>
      <c r="J33" s="105"/>
      <c r="K33" s="105"/>
      <c r="L33" s="105"/>
    </row>
    <row r="34" spans="2:12" x14ac:dyDescent="0.2">
      <c r="B34" s="105"/>
      <c r="C34" s="105"/>
      <c r="D34" s="105"/>
      <c r="E34" s="105"/>
      <c r="F34" s="105"/>
      <c r="G34" s="105"/>
      <c r="H34" s="105"/>
      <c r="I34" s="105"/>
      <c r="J34" s="105"/>
      <c r="K34" s="105"/>
      <c r="L34" s="105"/>
    </row>
    <row r="35" spans="2:12" x14ac:dyDescent="0.2">
      <c r="B35" s="105"/>
      <c r="C35" s="105"/>
      <c r="D35" s="105"/>
      <c r="E35" s="105"/>
      <c r="F35" s="105"/>
      <c r="G35" s="105"/>
      <c r="H35" s="105"/>
      <c r="I35" s="105"/>
      <c r="J35" s="105"/>
      <c r="K35" s="105"/>
      <c r="L35" s="105"/>
    </row>
    <row r="36" spans="2:12" x14ac:dyDescent="0.2">
      <c r="B36" s="105"/>
      <c r="C36" s="105"/>
      <c r="D36" s="105"/>
      <c r="E36" s="105"/>
      <c r="F36" s="105"/>
      <c r="G36" s="105"/>
      <c r="H36" s="105"/>
      <c r="I36" s="105"/>
      <c r="J36" s="105"/>
      <c r="K36" s="105"/>
      <c r="L36" s="105"/>
    </row>
    <row r="37" spans="2:12" x14ac:dyDescent="0.2">
      <c r="B37" s="105"/>
      <c r="C37" s="105"/>
      <c r="D37" s="105"/>
      <c r="E37" s="105"/>
      <c r="F37" s="105"/>
      <c r="G37" s="105"/>
      <c r="H37" s="105"/>
      <c r="I37" s="105"/>
      <c r="J37" s="105"/>
      <c r="K37" s="105"/>
      <c r="L37" s="105"/>
    </row>
    <row r="38" spans="2:12" x14ac:dyDescent="0.2">
      <c r="B38" s="105"/>
      <c r="C38" s="105"/>
      <c r="D38" s="105"/>
      <c r="E38" s="105"/>
      <c r="F38" s="105"/>
      <c r="G38" s="105"/>
      <c r="H38" s="105"/>
      <c r="I38" s="105"/>
      <c r="J38" s="105"/>
      <c r="K38" s="105"/>
      <c r="L38" s="105"/>
    </row>
    <row r="39" spans="2:12" x14ac:dyDescent="0.2">
      <c r="B39" s="105"/>
      <c r="C39" s="105"/>
      <c r="D39" s="105"/>
      <c r="E39" s="105"/>
      <c r="F39" s="105"/>
      <c r="G39" s="105"/>
      <c r="H39" s="105"/>
      <c r="I39" s="105"/>
      <c r="J39" s="105"/>
      <c r="K39" s="105"/>
      <c r="L39" s="105"/>
    </row>
  </sheetData>
  <mergeCells count="1">
    <mergeCell ref="B10:L39"/>
  </mergeCells>
  <printOptions gridLines="1"/>
  <pageMargins left="0.44791666666666669" right="0.7" top="0.75" bottom="0.75" header="0.3" footer="0.3"/>
  <pageSetup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914A5-00CC-4D55-80F6-86A8ADE0349C}">
  <sheetPr>
    <tabColor theme="8" tint="0.59999389629810485"/>
  </sheetPr>
  <dimension ref="B1:D55"/>
  <sheetViews>
    <sheetView showGridLines="0" zoomScaleNormal="100" workbookViewId="0">
      <selection activeCell="B9" sqref="B9:C9"/>
    </sheetView>
  </sheetViews>
  <sheetFormatPr baseColWidth="10" defaultColWidth="11.42578125" defaultRowHeight="15" x14ac:dyDescent="0.2"/>
  <cols>
    <col min="1" max="1" width="4.85546875" style="1" customWidth="1"/>
    <col min="2" max="2" width="5.140625" style="19" customWidth="1"/>
    <col min="3" max="3" width="46.140625" style="18" customWidth="1"/>
    <col min="4" max="4" width="149.5703125" style="3" customWidth="1"/>
    <col min="5" max="16384" width="11.42578125" style="1"/>
  </cols>
  <sheetData>
    <row r="1" spans="2:4" ht="95.25" customHeight="1" x14ac:dyDescent="0.2"/>
    <row r="2" spans="2:4" ht="14.25" x14ac:dyDescent="0.2">
      <c r="B2" s="5"/>
    </row>
    <row r="6" spans="2:4" ht="18" x14ac:dyDescent="0.2">
      <c r="B6" s="14"/>
    </row>
    <row r="7" spans="2:4" ht="14.25" x14ac:dyDescent="0.2">
      <c r="B7" s="81" t="s">
        <v>580</v>
      </c>
    </row>
    <row r="9" spans="2:4" ht="15" customHeight="1" x14ac:dyDescent="0.2">
      <c r="B9" s="106" t="s">
        <v>406</v>
      </c>
      <c r="C9" s="107"/>
      <c r="D9" s="82" t="s">
        <v>407</v>
      </c>
    </row>
    <row r="10" spans="2:4" ht="72" customHeight="1" x14ac:dyDescent="0.2">
      <c r="B10" s="83">
        <v>1</v>
      </c>
      <c r="C10" s="84" t="s">
        <v>352</v>
      </c>
      <c r="D10" s="84" t="s">
        <v>408</v>
      </c>
    </row>
    <row r="11" spans="2:4" ht="222.75" customHeight="1" x14ac:dyDescent="0.2">
      <c r="B11" s="83" t="s">
        <v>502</v>
      </c>
      <c r="C11" s="84" t="s">
        <v>503</v>
      </c>
      <c r="D11" s="84" t="s">
        <v>579</v>
      </c>
    </row>
    <row r="12" spans="2:4" ht="120.75" customHeight="1" x14ac:dyDescent="0.2">
      <c r="B12" s="83" t="s">
        <v>504</v>
      </c>
      <c r="C12" s="84" t="s">
        <v>357</v>
      </c>
      <c r="D12" s="84" t="s">
        <v>505</v>
      </c>
    </row>
    <row r="13" spans="2:4" ht="38.25" x14ac:dyDescent="0.2">
      <c r="B13" s="83" t="s">
        <v>506</v>
      </c>
      <c r="C13" s="84" t="s">
        <v>507</v>
      </c>
      <c r="D13" s="84" t="s">
        <v>409</v>
      </c>
    </row>
    <row r="14" spans="2:4" ht="38.25" x14ac:dyDescent="0.2">
      <c r="B14" s="83" t="s">
        <v>508</v>
      </c>
      <c r="C14" s="84" t="s">
        <v>509</v>
      </c>
      <c r="D14" s="84" t="s">
        <v>410</v>
      </c>
    </row>
    <row r="15" spans="2:4" ht="108.75" customHeight="1" x14ac:dyDescent="0.2">
      <c r="B15" s="83">
        <v>2</v>
      </c>
      <c r="C15" s="84" t="s">
        <v>510</v>
      </c>
      <c r="D15" s="84" t="s">
        <v>511</v>
      </c>
    </row>
    <row r="16" spans="2:4" ht="135" customHeight="1" x14ac:dyDescent="0.2">
      <c r="B16" s="83" t="s">
        <v>512</v>
      </c>
      <c r="C16" s="84" t="s">
        <v>361</v>
      </c>
      <c r="D16" s="84" t="s">
        <v>513</v>
      </c>
    </row>
    <row r="17" spans="2:4" ht="81" customHeight="1" x14ac:dyDescent="0.2">
      <c r="B17" s="83" t="s">
        <v>514</v>
      </c>
      <c r="C17" s="84" t="s">
        <v>515</v>
      </c>
      <c r="D17" s="84" t="s">
        <v>516</v>
      </c>
    </row>
    <row r="18" spans="2:4" ht="41.25" customHeight="1" x14ac:dyDescent="0.2">
      <c r="B18" s="83" t="s">
        <v>517</v>
      </c>
      <c r="C18" s="84" t="s">
        <v>363</v>
      </c>
      <c r="D18" s="84" t="s">
        <v>411</v>
      </c>
    </row>
    <row r="19" spans="2:4" ht="93" customHeight="1" x14ac:dyDescent="0.2">
      <c r="B19" s="83" t="s">
        <v>518</v>
      </c>
      <c r="C19" s="84" t="s">
        <v>364</v>
      </c>
      <c r="D19" s="84" t="s">
        <v>412</v>
      </c>
    </row>
    <row r="20" spans="2:4" ht="50.25" customHeight="1" x14ac:dyDescent="0.2">
      <c r="B20" s="83" t="s">
        <v>519</v>
      </c>
      <c r="C20" s="84" t="s">
        <v>520</v>
      </c>
      <c r="D20" s="84" t="s">
        <v>413</v>
      </c>
    </row>
    <row r="21" spans="2:4" ht="59.25" customHeight="1" x14ac:dyDescent="0.2">
      <c r="B21" s="83" t="s">
        <v>521</v>
      </c>
      <c r="C21" s="84" t="s">
        <v>395</v>
      </c>
      <c r="D21" s="84" t="s">
        <v>414</v>
      </c>
    </row>
    <row r="22" spans="2:4" ht="375.75" customHeight="1" x14ac:dyDescent="0.2">
      <c r="B22" s="83">
        <v>3</v>
      </c>
      <c r="C22" s="84" t="s">
        <v>366</v>
      </c>
      <c r="D22" s="84" t="s">
        <v>522</v>
      </c>
    </row>
    <row r="23" spans="2:4" ht="135" customHeight="1" x14ac:dyDescent="0.2">
      <c r="B23" s="83" t="s">
        <v>523</v>
      </c>
      <c r="C23" s="84" t="s">
        <v>367</v>
      </c>
      <c r="D23" s="84" t="s">
        <v>524</v>
      </c>
    </row>
    <row r="24" spans="2:4" ht="37.5" customHeight="1" x14ac:dyDescent="0.2">
      <c r="B24" s="83" t="s">
        <v>525</v>
      </c>
      <c r="C24" s="84" t="s">
        <v>368</v>
      </c>
      <c r="D24" s="84" t="s">
        <v>415</v>
      </c>
    </row>
    <row r="25" spans="2:4" ht="108.75" customHeight="1" x14ac:dyDescent="0.2">
      <c r="B25" s="83" t="s">
        <v>526</v>
      </c>
      <c r="C25" s="84" t="s">
        <v>369</v>
      </c>
      <c r="D25" s="84" t="s">
        <v>527</v>
      </c>
    </row>
    <row r="26" spans="2:4" ht="50.25" customHeight="1" x14ac:dyDescent="0.2">
      <c r="B26" s="83" t="s">
        <v>528</v>
      </c>
      <c r="C26" s="84" t="s">
        <v>370</v>
      </c>
      <c r="D26" s="84" t="s">
        <v>529</v>
      </c>
    </row>
    <row r="27" spans="2:4" ht="26.25" customHeight="1" x14ac:dyDescent="0.2">
      <c r="B27" s="83" t="s">
        <v>530</v>
      </c>
      <c r="C27" s="84" t="s">
        <v>520</v>
      </c>
      <c r="D27" s="84" t="s">
        <v>416</v>
      </c>
    </row>
    <row r="28" spans="2:4" ht="48.75" customHeight="1" x14ac:dyDescent="0.2">
      <c r="B28" s="83" t="s">
        <v>531</v>
      </c>
      <c r="C28" s="84" t="s">
        <v>395</v>
      </c>
      <c r="D28" s="84" t="s">
        <v>417</v>
      </c>
    </row>
    <row r="29" spans="2:4" ht="76.5" customHeight="1" x14ac:dyDescent="0.2">
      <c r="B29" s="83">
        <v>4</v>
      </c>
      <c r="C29" s="84" t="s">
        <v>532</v>
      </c>
      <c r="D29" s="84" t="s">
        <v>533</v>
      </c>
    </row>
    <row r="30" spans="2:4" ht="63.75" customHeight="1" x14ac:dyDescent="0.2">
      <c r="B30" s="83" t="s">
        <v>534</v>
      </c>
      <c r="C30" s="84" t="s">
        <v>373</v>
      </c>
      <c r="D30" s="84" t="s">
        <v>418</v>
      </c>
    </row>
    <row r="31" spans="2:4" ht="166.5" customHeight="1" x14ac:dyDescent="0.2">
      <c r="B31" s="83" t="s">
        <v>535</v>
      </c>
      <c r="C31" s="84" t="s">
        <v>374</v>
      </c>
      <c r="D31" s="84" t="s">
        <v>536</v>
      </c>
    </row>
    <row r="32" spans="2:4" ht="90.75" customHeight="1" x14ac:dyDescent="0.2">
      <c r="B32" s="83" t="s">
        <v>537</v>
      </c>
      <c r="C32" s="84" t="s">
        <v>375</v>
      </c>
      <c r="D32" s="84" t="s">
        <v>538</v>
      </c>
    </row>
    <row r="33" spans="2:4" ht="91.5" customHeight="1" x14ac:dyDescent="0.2">
      <c r="B33" s="83" t="s">
        <v>539</v>
      </c>
      <c r="C33" s="84" t="s">
        <v>376</v>
      </c>
      <c r="D33" s="84" t="s">
        <v>540</v>
      </c>
    </row>
    <row r="34" spans="2:4" ht="63.75" customHeight="1" x14ac:dyDescent="0.2">
      <c r="B34" s="83" t="s">
        <v>541</v>
      </c>
      <c r="C34" s="84" t="s">
        <v>520</v>
      </c>
      <c r="D34" s="84" t="s">
        <v>419</v>
      </c>
    </row>
    <row r="35" spans="2:4" ht="66" customHeight="1" x14ac:dyDescent="0.2">
      <c r="B35" s="83" t="s">
        <v>542</v>
      </c>
      <c r="C35" s="84" t="s">
        <v>395</v>
      </c>
      <c r="D35" s="84" t="s">
        <v>420</v>
      </c>
    </row>
    <row r="36" spans="2:4" ht="64.5" customHeight="1" x14ac:dyDescent="0.2">
      <c r="B36" s="83">
        <v>5</v>
      </c>
      <c r="C36" s="84" t="s">
        <v>378</v>
      </c>
      <c r="D36" s="84" t="s">
        <v>421</v>
      </c>
    </row>
    <row r="37" spans="2:4" ht="103.5" customHeight="1" x14ac:dyDescent="0.2">
      <c r="B37" s="83" t="s">
        <v>402</v>
      </c>
      <c r="C37" s="84" t="s">
        <v>543</v>
      </c>
      <c r="D37" s="84" t="s">
        <v>422</v>
      </c>
    </row>
    <row r="38" spans="2:4" ht="77.25" customHeight="1" x14ac:dyDescent="0.2">
      <c r="B38" s="83" t="s">
        <v>544</v>
      </c>
      <c r="C38" s="84" t="s">
        <v>380</v>
      </c>
      <c r="D38" s="84" t="s">
        <v>423</v>
      </c>
    </row>
    <row r="39" spans="2:4" ht="36" customHeight="1" x14ac:dyDescent="0.2">
      <c r="B39" s="83" t="s">
        <v>545</v>
      </c>
      <c r="C39" s="84" t="s">
        <v>520</v>
      </c>
      <c r="D39" s="84" t="s">
        <v>424</v>
      </c>
    </row>
    <row r="40" spans="2:4" ht="165.75" customHeight="1" x14ac:dyDescent="0.2">
      <c r="B40" s="83" t="s">
        <v>546</v>
      </c>
      <c r="C40" s="84" t="s">
        <v>395</v>
      </c>
      <c r="D40" s="84" t="s">
        <v>547</v>
      </c>
    </row>
    <row r="41" spans="2:4" ht="168" customHeight="1" x14ac:dyDescent="0.2">
      <c r="B41" s="83">
        <v>6</v>
      </c>
      <c r="C41" s="84" t="s">
        <v>381</v>
      </c>
      <c r="D41" s="84" t="s">
        <v>548</v>
      </c>
    </row>
    <row r="42" spans="2:4" ht="178.5" customHeight="1" x14ac:dyDescent="0.2">
      <c r="B42" s="83" t="s">
        <v>549</v>
      </c>
      <c r="C42" s="84" t="s">
        <v>382</v>
      </c>
      <c r="D42" s="84" t="s">
        <v>550</v>
      </c>
    </row>
    <row r="43" spans="2:4" ht="123.75" customHeight="1" x14ac:dyDescent="0.2">
      <c r="B43" s="83" t="s">
        <v>551</v>
      </c>
      <c r="C43" s="84" t="s">
        <v>383</v>
      </c>
      <c r="D43" s="84" t="s">
        <v>552</v>
      </c>
    </row>
    <row r="44" spans="2:4" ht="40.5" customHeight="1" x14ac:dyDescent="0.2">
      <c r="B44" s="83" t="s">
        <v>553</v>
      </c>
      <c r="C44" s="84" t="s">
        <v>520</v>
      </c>
      <c r="D44" s="84" t="s">
        <v>425</v>
      </c>
    </row>
    <row r="45" spans="2:4" ht="50.25" customHeight="1" x14ac:dyDescent="0.2">
      <c r="B45" s="83" t="s">
        <v>554</v>
      </c>
      <c r="C45" s="84" t="s">
        <v>395</v>
      </c>
      <c r="D45" s="84" t="s">
        <v>426</v>
      </c>
    </row>
    <row r="46" spans="2:4" ht="164.25" customHeight="1" x14ac:dyDescent="0.2">
      <c r="B46" s="83">
        <v>7</v>
      </c>
      <c r="C46" s="84" t="s">
        <v>384</v>
      </c>
      <c r="D46" s="84" t="s">
        <v>555</v>
      </c>
    </row>
    <row r="47" spans="2:4" ht="39.75" customHeight="1" x14ac:dyDescent="0.2">
      <c r="B47" s="83" t="s">
        <v>556</v>
      </c>
      <c r="C47" s="84" t="s">
        <v>385</v>
      </c>
      <c r="D47" s="84" t="s">
        <v>427</v>
      </c>
    </row>
    <row r="48" spans="2:4" ht="132.75" customHeight="1" x14ac:dyDescent="0.2">
      <c r="B48" s="83" t="s">
        <v>557</v>
      </c>
      <c r="C48" s="84" t="s">
        <v>386</v>
      </c>
      <c r="D48" s="84" t="s">
        <v>558</v>
      </c>
    </row>
    <row r="49" spans="2:4" ht="39.75" customHeight="1" x14ac:dyDescent="0.2">
      <c r="B49" s="83" t="s">
        <v>559</v>
      </c>
      <c r="C49" s="84" t="s">
        <v>520</v>
      </c>
      <c r="D49" s="84" t="s">
        <v>428</v>
      </c>
    </row>
    <row r="50" spans="2:4" ht="66.75" customHeight="1" x14ac:dyDescent="0.2">
      <c r="B50" s="83" t="s">
        <v>560</v>
      </c>
      <c r="C50" s="84" t="s">
        <v>395</v>
      </c>
      <c r="D50" s="84" t="s">
        <v>429</v>
      </c>
    </row>
    <row r="51" spans="2:4" ht="137.25" customHeight="1" x14ac:dyDescent="0.2">
      <c r="B51" s="83">
        <v>8</v>
      </c>
      <c r="C51" s="84" t="s">
        <v>387</v>
      </c>
      <c r="D51" s="84" t="s">
        <v>561</v>
      </c>
    </row>
    <row r="52" spans="2:4" ht="64.5" customHeight="1" x14ac:dyDescent="0.2">
      <c r="B52" s="83">
        <v>9</v>
      </c>
      <c r="C52" s="84" t="s">
        <v>389</v>
      </c>
      <c r="D52" s="84" t="s">
        <v>430</v>
      </c>
    </row>
    <row r="53" spans="2:4" ht="174.75" customHeight="1" x14ac:dyDescent="0.2">
      <c r="B53" s="83" t="s">
        <v>562</v>
      </c>
      <c r="C53" s="84" t="s">
        <v>390</v>
      </c>
      <c r="D53" s="84" t="s">
        <v>563</v>
      </c>
    </row>
    <row r="54" spans="2:4" ht="52.5" customHeight="1" x14ac:dyDescent="0.2">
      <c r="B54" s="83" t="s">
        <v>564</v>
      </c>
      <c r="C54" s="84" t="s">
        <v>391</v>
      </c>
      <c r="D54" s="84" t="s">
        <v>431</v>
      </c>
    </row>
    <row r="55" spans="2:4" ht="26.25" customHeight="1" x14ac:dyDescent="0.2">
      <c r="B55" s="83" t="s">
        <v>565</v>
      </c>
      <c r="C55" s="84" t="s">
        <v>566</v>
      </c>
      <c r="D55" s="84" t="s">
        <v>432</v>
      </c>
    </row>
  </sheetData>
  <mergeCells count="1">
    <mergeCell ref="B9:C9"/>
  </mergeCells>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45A4B-6C18-4666-9BF1-956F235BCC7B}">
  <sheetPr>
    <tabColor theme="8" tint="0.59999389629810485"/>
  </sheetPr>
  <dimension ref="A1:N160"/>
  <sheetViews>
    <sheetView showGridLines="0" zoomScaleNormal="100" workbookViewId="0">
      <selection activeCell="C33" sqref="C33"/>
    </sheetView>
  </sheetViews>
  <sheetFormatPr baseColWidth="10" defaultColWidth="11.42578125" defaultRowHeight="14.25" x14ac:dyDescent="0.2"/>
  <cols>
    <col min="1" max="1" width="2.5703125" style="1" bestFit="1" customWidth="1"/>
    <col min="2" max="2" width="14.28515625" style="8" customWidth="1"/>
    <col min="3" max="3" width="41.5703125" style="5" customWidth="1"/>
    <col min="4" max="4" width="12.5703125" style="5" customWidth="1"/>
    <col min="5" max="5" width="12.7109375" style="5" customWidth="1"/>
    <col min="6" max="6" width="68" style="7" customWidth="1"/>
    <col min="7" max="7" width="40.5703125" style="7" bestFit="1" customWidth="1"/>
    <col min="8" max="11" width="13.140625" style="1" customWidth="1"/>
    <col min="12" max="12" width="11.42578125" style="1"/>
    <col min="13" max="13" width="14.42578125" style="1" bestFit="1" customWidth="1"/>
    <col min="14" max="14" width="14.42578125" style="6" bestFit="1" customWidth="1"/>
    <col min="15" max="15" width="14.42578125" style="1" bestFit="1" customWidth="1"/>
    <col min="16" max="16384" width="11.42578125" style="1"/>
  </cols>
  <sheetData>
    <row r="1" spans="1:7" ht="107.25" customHeight="1" x14ac:dyDescent="0.2">
      <c r="A1" s="4"/>
    </row>
    <row r="2" spans="1:7" x14ac:dyDescent="0.2">
      <c r="A2" s="4"/>
    </row>
    <row r="3" spans="1:7" x14ac:dyDescent="0.2">
      <c r="A3" s="4"/>
    </row>
    <row r="4" spans="1:7" x14ac:dyDescent="0.2">
      <c r="A4" s="4"/>
    </row>
    <row r="5" spans="1:7" x14ac:dyDescent="0.2">
      <c r="A5" s="4"/>
    </row>
    <row r="6" spans="1:7" ht="18" x14ac:dyDescent="0.2">
      <c r="A6" s="7"/>
      <c r="B6" s="14"/>
      <c r="E6" s="9"/>
      <c r="F6" s="8"/>
    </row>
    <row r="7" spans="1:7" ht="14.25" customHeight="1" x14ac:dyDescent="0.2">
      <c r="A7" s="7"/>
      <c r="B7" s="85" t="s">
        <v>433</v>
      </c>
      <c r="C7" s="85"/>
      <c r="D7" s="86"/>
      <c r="E7" s="86"/>
      <c r="F7" s="85"/>
    </row>
    <row r="8" spans="1:7" x14ac:dyDescent="0.2">
      <c r="A8" s="7"/>
      <c r="B8" s="3"/>
      <c r="C8" s="7"/>
      <c r="D8" s="9"/>
      <c r="E8" s="9"/>
    </row>
    <row r="9" spans="1:7" ht="25.5" customHeight="1" x14ac:dyDescent="0.2">
      <c r="B9" s="106" t="s">
        <v>434</v>
      </c>
      <c r="C9" s="108"/>
      <c r="D9" s="107"/>
      <c r="E9" s="109" t="s">
        <v>497</v>
      </c>
      <c r="F9" s="109"/>
      <c r="G9" s="109"/>
    </row>
    <row r="10" spans="1:7" x14ac:dyDescent="0.2">
      <c r="B10" s="87" t="s">
        <v>435</v>
      </c>
      <c r="C10" s="88" t="s">
        <v>436</v>
      </c>
      <c r="D10" s="89" t="s">
        <v>437</v>
      </c>
      <c r="E10" s="89" t="s">
        <v>438</v>
      </c>
      <c r="F10" s="88" t="s">
        <v>407</v>
      </c>
      <c r="G10" s="88" t="s">
        <v>498</v>
      </c>
    </row>
    <row r="11" spans="1:7" ht="14.25" customHeight="1" x14ac:dyDescent="0.2">
      <c r="B11" s="83" t="s">
        <v>0</v>
      </c>
      <c r="C11" s="90" t="s">
        <v>1</v>
      </c>
      <c r="D11" s="91" t="s">
        <v>439</v>
      </c>
      <c r="E11" s="91" t="s">
        <v>4</v>
      </c>
      <c r="F11" s="92" t="s">
        <v>3</v>
      </c>
      <c r="G11" s="93" t="s">
        <v>1</v>
      </c>
    </row>
    <row r="12" spans="1:7" ht="14.25" customHeight="1" x14ac:dyDescent="0.2">
      <c r="B12" s="83" t="s">
        <v>0</v>
      </c>
      <c r="C12" s="90" t="s">
        <v>1</v>
      </c>
      <c r="D12" s="91" t="s">
        <v>439</v>
      </c>
      <c r="E12" s="91" t="s">
        <v>6</v>
      </c>
      <c r="F12" s="92" t="s">
        <v>5</v>
      </c>
      <c r="G12" s="93" t="s">
        <v>1</v>
      </c>
    </row>
    <row r="13" spans="1:7" ht="14.25" customHeight="1" x14ac:dyDescent="0.2">
      <c r="B13" s="83" t="s">
        <v>0</v>
      </c>
      <c r="C13" s="90" t="s">
        <v>1</v>
      </c>
      <c r="D13" s="91" t="s">
        <v>439</v>
      </c>
      <c r="E13" s="91" t="s">
        <v>8</v>
      </c>
      <c r="F13" s="92" t="s">
        <v>7</v>
      </c>
      <c r="G13" s="93" t="s">
        <v>1</v>
      </c>
    </row>
    <row r="14" spans="1:7" ht="14.25" customHeight="1" x14ac:dyDescent="0.2">
      <c r="B14" s="83" t="s">
        <v>0</v>
      </c>
      <c r="C14" s="90" t="s">
        <v>1</v>
      </c>
      <c r="D14" s="91" t="s">
        <v>440</v>
      </c>
      <c r="E14" s="91" t="s">
        <v>10</v>
      </c>
      <c r="F14" s="92" t="s">
        <v>9</v>
      </c>
      <c r="G14" s="93" t="s">
        <v>1</v>
      </c>
    </row>
    <row r="15" spans="1:7" ht="14.25" customHeight="1" x14ac:dyDescent="0.2">
      <c r="B15" s="83" t="s">
        <v>0</v>
      </c>
      <c r="C15" s="90" t="s">
        <v>1</v>
      </c>
      <c r="D15" s="91" t="s">
        <v>441</v>
      </c>
      <c r="E15" s="91" t="s">
        <v>12</v>
      </c>
      <c r="F15" s="92" t="s">
        <v>11</v>
      </c>
      <c r="G15" s="93" t="s">
        <v>1</v>
      </c>
    </row>
    <row r="16" spans="1:7" ht="14.25" customHeight="1" x14ac:dyDescent="0.2">
      <c r="B16" s="83" t="s">
        <v>0</v>
      </c>
      <c r="C16" s="90" t="s">
        <v>1</v>
      </c>
      <c r="D16" s="91" t="s">
        <v>441</v>
      </c>
      <c r="E16" s="91" t="s">
        <v>14</v>
      </c>
      <c r="F16" s="92" t="s">
        <v>13</v>
      </c>
      <c r="G16" s="93" t="s">
        <v>1</v>
      </c>
    </row>
    <row r="17" spans="2:7" ht="14.25" customHeight="1" x14ac:dyDescent="0.2">
      <c r="B17" s="83" t="s">
        <v>0</v>
      </c>
      <c r="C17" s="90" t="s">
        <v>1</v>
      </c>
      <c r="D17" s="91" t="s">
        <v>441</v>
      </c>
      <c r="E17" s="91" t="s">
        <v>16</v>
      </c>
      <c r="F17" s="92" t="s">
        <v>15</v>
      </c>
      <c r="G17" s="93" t="s">
        <v>1</v>
      </c>
    </row>
    <row r="18" spans="2:7" ht="14.25" customHeight="1" x14ac:dyDescent="0.2">
      <c r="B18" s="83" t="s">
        <v>0</v>
      </c>
      <c r="C18" s="90" t="s">
        <v>1</v>
      </c>
      <c r="D18" s="91" t="s">
        <v>441</v>
      </c>
      <c r="E18" s="91" t="s">
        <v>18</v>
      </c>
      <c r="F18" s="92" t="s">
        <v>17</v>
      </c>
      <c r="G18" s="93" t="s">
        <v>1</v>
      </c>
    </row>
    <row r="19" spans="2:7" ht="14.25" customHeight="1" x14ac:dyDescent="0.2">
      <c r="B19" s="83" t="s">
        <v>0</v>
      </c>
      <c r="C19" s="90" t="s">
        <v>1</v>
      </c>
      <c r="D19" s="91" t="s">
        <v>441</v>
      </c>
      <c r="E19" s="91" t="s">
        <v>20</v>
      </c>
      <c r="F19" s="92" t="s">
        <v>19</v>
      </c>
      <c r="G19" s="93" t="s">
        <v>1</v>
      </c>
    </row>
    <row r="20" spans="2:7" ht="14.25" customHeight="1" x14ac:dyDescent="0.2">
      <c r="B20" s="83" t="s">
        <v>0</v>
      </c>
      <c r="C20" s="90" t="s">
        <v>1</v>
      </c>
      <c r="D20" s="91" t="s">
        <v>441</v>
      </c>
      <c r="E20" s="91" t="s">
        <v>22</v>
      </c>
      <c r="F20" s="92" t="s">
        <v>21</v>
      </c>
      <c r="G20" s="93" t="s">
        <v>1</v>
      </c>
    </row>
    <row r="21" spans="2:7" ht="14.25" customHeight="1" x14ac:dyDescent="0.2">
      <c r="B21" s="83" t="s">
        <v>0</v>
      </c>
      <c r="C21" s="90" t="s">
        <v>1</v>
      </c>
      <c r="D21" s="91" t="s">
        <v>442</v>
      </c>
      <c r="E21" s="91" t="s">
        <v>24</v>
      </c>
      <c r="F21" s="92" t="s">
        <v>23</v>
      </c>
      <c r="G21" s="93" t="s">
        <v>1</v>
      </c>
    </row>
    <row r="22" spans="2:7" ht="14.25" customHeight="1" x14ac:dyDescent="0.2">
      <c r="B22" s="83" t="s">
        <v>0</v>
      </c>
      <c r="C22" s="90" t="s">
        <v>1</v>
      </c>
      <c r="D22" s="91" t="s">
        <v>443</v>
      </c>
      <c r="E22" s="91" t="s">
        <v>26</v>
      </c>
      <c r="F22" s="92" t="s">
        <v>25</v>
      </c>
      <c r="G22" s="93" t="s">
        <v>1</v>
      </c>
    </row>
    <row r="23" spans="2:7" ht="14.25" customHeight="1" x14ac:dyDescent="0.2">
      <c r="B23" s="83" t="s">
        <v>0</v>
      </c>
      <c r="C23" s="90" t="s">
        <v>1</v>
      </c>
      <c r="D23" s="91" t="s">
        <v>444</v>
      </c>
      <c r="E23" s="91" t="s">
        <v>28</v>
      </c>
      <c r="F23" s="92" t="s">
        <v>27</v>
      </c>
      <c r="G23" s="93" t="s">
        <v>1</v>
      </c>
    </row>
    <row r="24" spans="2:7" ht="14.25" customHeight="1" x14ac:dyDescent="0.2">
      <c r="B24" s="83" t="s">
        <v>0</v>
      </c>
      <c r="C24" s="90" t="s">
        <v>1</v>
      </c>
      <c r="D24" s="91" t="s">
        <v>445</v>
      </c>
      <c r="E24" s="91" t="s">
        <v>30</v>
      </c>
      <c r="F24" s="92" t="s">
        <v>29</v>
      </c>
      <c r="G24" s="93" t="s">
        <v>1</v>
      </c>
    </row>
    <row r="25" spans="2:7" ht="14.25" customHeight="1" x14ac:dyDescent="0.2">
      <c r="B25" s="83" t="s">
        <v>0</v>
      </c>
      <c r="C25" s="90" t="s">
        <v>1</v>
      </c>
      <c r="D25" s="91" t="s">
        <v>445</v>
      </c>
      <c r="E25" s="91" t="s">
        <v>32</v>
      </c>
      <c r="F25" s="92" t="s">
        <v>31</v>
      </c>
      <c r="G25" s="93" t="s">
        <v>1</v>
      </c>
    </row>
    <row r="26" spans="2:7" ht="14.25" customHeight="1" x14ac:dyDescent="0.2">
      <c r="B26" s="83" t="s">
        <v>0</v>
      </c>
      <c r="C26" s="90" t="s">
        <v>1</v>
      </c>
      <c r="D26" s="91" t="s">
        <v>445</v>
      </c>
      <c r="E26" s="91" t="s">
        <v>34</v>
      </c>
      <c r="F26" s="92" t="s">
        <v>33</v>
      </c>
      <c r="G26" s="93" t="s">
        <v>1</v>
      </c>
    </row>
    <row r="27" spans="2:7" ht="14.25" customHeight="1" x14ac:dyDescent="0.2">
      <c r="B27" s="83" t="s">
        <v>0</v>
      </c>
      <c r="C27" s="90" t="s">
        <v>1</v>
      </c>
      <c r="D27" s="91" t="s">
        <v>446</v>
      </c>
      <c r="E27" s="91" t="s">
        <v>36</v>
      </c>
      <c r="F27" s="92" t="s">
        <v>35</v>
      </c>
      <c r="G27" s="93" t="s">
        <v>1</v>
      </c>
    </row>
    <row r="28" spans="2:7" ht="14.25" customHeight="1" x14ac:dyDescent="0.2">
      <c r="B28" s="83" t="s">
        <v>0</v>
      </c>
      <c r="C28" s="90" t="s">
        <v>1</v>
      </c>
      <c r="D28" s="91" t="s">
        <v>447</v>
      </c>
      <c r="E28" s="91" t="s">
        <v>38</v>
      </c>
      <c r="F28" s="92" t="s">
        <v>37</v>
      </c>
      <c r="G28" s="93" t="s">
        <v>1</v>
      </c>
    </row>
    <row r="29" spans="2:7" ht="14.25" customHeight="1" x14ac:dyDescent="0.2">
      <c r="B29" s="83" t="s">
        <v>0</v>
      </c>
      <c r="C29" s="90" t="s">
        <v>1</v>
      </c>
      <c r="D29" s="91" t="s">
        <v>448</v>
      </c>
      <c r="E29" s="91" t="s">
        <v>40</v>
      </c>
      <c r="F29" s="92" t="s">
        <v>39</v>
      </c>
      <c r="G29" s="93" t="s">
        <v>1</v>
      </c>
    </row>
    <row r="30" spans="2:7" ht="14.25" customHeight="1" x14ac:dyDescent="0.2">
      <c r="B30" s="83" t="s">
        <v>0</v>
      </c>
      <c r="C30" s="90" t="s">
        <v>1</v>
      </c>
      <c r="D30" s="91" t="s">
        <v>449</v>
      </c>
      <c r="E30" s="91" t="s">
        <v>42</v>
      </c>
      <c r="F30" s="92" t="s">
        <v>41</v>
      </c>
      <c r="G30" s="93" t="s">
        <v>1</v>
      </c>
    </row>
    <row r="31" spans="2:7" ht="14.25" customHeight="1" x14ac:dyDescent="0.2">
      <c r="B31" s="83" t="s">
        <v>0</v>
      </c>
      <c r="C31" s="90" t="s">
        <v>1</v>
      </c>
      <c r="D31" s="91" t="s">
        <v>450</v>
      </c>
      <c r="E31" s="91" t="s">
        <v>44</v>
      </c>
      <c r="F31" s="92" t="s">
        <v>43</v>
      </c>
      <c r="G31" s="93" t="s">
        <v>1</v>
      </c>
    </row>
    <row r="32" spans="2:7" ht="14.25" customHeight="1" x14ac:dyDescent="0.2">
      <c r="B32" s="83" t="s">
        <v>0</v>
      </c>
      <c r="C32" s="90" t="s">
        <v>1</v>
      </c>
      <c r="D32" s="91" t="s">
        <v>451</v>
      </c>
      <c r="E32" s="91" t="s">
        <v>46</v>
      </c>
      <c r="F32" s="92" t="s">
        <v>45</v>
      </c>
      <c r="G32" s="93" t="s">
        <v>1</v>
      </c>
    </row>
    <row r="33" spans="2:7" ht="14.25" customHeight="1" x14ac:dyDescent="0.2">
      <c r="B33" s="83" t="s">
        <v>0</v>
      </c>
      <c r="C33" s="90" t="s">
        <v>1</v>
      </c>
      <c r="D33" s="91" t="s">
        <v>452</v>
      </c>
      <c r="E33" s="91" t="s">
        <v>48</v>
      </c>
      <c r="F33" s="92" t="s">
        <v>47</v>
      </c>
      <c r="G33" s="93" t="s">
        <v>1</v>
      </c>
    </row>
    <row r="34" spans="2:7" ht="14.25" customHeight="1" x14ac:dyDescent="0.2">
      <c r="B34" s="83" t="s">
        <v>0</v>
      </c>
      <c r="C34" s="90" t="s">
        <v>1</v>
      </c>
      <c r="D34" s="91" t="s">
        <v>453</v>
      </c>
      <c r="E34" s="91" t="s">
        <v>50</v>
      </c>
      <c r="F34" s="92" t="s">
        <v>49</v>
      </c>
      <c r="G34" s="93" t="s">
        <v>1</v>
      </c>
    </row>
    <row r="35" spans="2:7" ht="14.25" customHeight="1" x14ac:dyDescent="0.2">
      <c r="B35" s="83" t="s">
        <v>0</v>
      </c>
      <c r="C35" s="90" t="s">
        <v>1</v>
      </c>
      <c r="D35" s="91" t="s">
        <v>454</v>
      </c>
      <c r="E35" s="91" t="s">
        <v>52</v>
      </c>
      <c r="F35" s="92" t="s">
        <v>51</v>
      </c>
      <c r="G35" s="93" t="s">
        <v>1</v>
      </c>
    </row>
    <row r="36" spans="2:7" ht="14.25" customHeight="1" x14ac:dyDescent="0.2">
      <c r="B36" s="83" t="s">
        <v>0</v>
      </c>
      <c r="C36" s="90" t="s">
        <v>1</v>
      </c>
      <c r="D36" s="91" t="s">
        <v>455</v>
      </c>
      <c r="E36" s="91" t="s">
        <v>54</v>
      </c>
      <c r="F36" s="92" t="s">
        <v>53</v>
      </c>
      <c r="G36" s="93" t="s">
        <v>1</v>
      </c>
    </row>
    <row r="37" spans="2:7" ht="14.25" customHeight="1" x14ac:dyDescent="0.2">
      <c r="B37" s="83" t="s">
        <v>0</v>
      </c>
      <c r="C37" s="90" t="s">
        <v>1</v>
      </c>
      <c r="D37" s="91" t="s">
        <v>456</v>
      </c>
      <c r="E37" s="91" t="s">
        <v>56</v>
      </c>
      <c r="F37" s="92" t="s">
        <v>55</v>
      </c>
      <c r="G37" s="93" t="s">
        <v>1</v>
      </c>
    </row>
    <row r="38" spans="2:7" ht="14.25" customHeight="1" x14ac:dyDescent="0.2">
      <c r="B38" s="83" t="s">
        <v>0</v>
      </c>
      <c r="C38" s="90" t="s">
        <v>1</v>
      </c>
      <c r="D38" s="91" t="s">
        <v>457</v>
      </c>
      <c r="E38" s="91" t="s">
        <v>58</v>
      </c>
      <c r="F38" s="92" t="s">
        <v>57</v>
      </c>
      <c r="G38" s="93" t="s">
        <v>1</v>
      </c>
    </row>
    <row r="39" spans="2:7" ht="14.25" customHeight="1" x14ac:dyDescent="0.2">
      <c r="B39" s="83" t="s">
        <v>0</v>
      </c>
      <c r="C39" s="90" t="s">
        <v>1</v>
      </c>
      <c r="D39" s="91" t="s">
        <v>458</v>
      </c>
      <c r="E39" s="91" t="s">
        <v>60</v>
      </c>
      <c r="F39" s="92" t="s">
        <v>59</v>
      </c>
      <c r="G39" s="93" t="s">
        <v>1</v>
      </c>
    </row>
    <row r="40" spans="2:7" ht="14.25" customHeight="1" x14ac:dyDescent="0.2">
      <c r="B40" s="83" t="s">
        <v>61</v>
      </c>
      <c r="C40" s="90" t="s">
        <v>62</v>
      </c>
      <c r="D40" s="91" t="s">
        <v>459</v>
      </c>
      <c r="E40" s="91" t="s">
        <v>64</v>
      </c>
      <c r="F40" s="92" t="s">
        <v>63</v>
      </c>
      <c r="G40" s="93" t="s">
        <v>1023</v>
      </c>
    </row>
    <row r="41" spans="2:7" ht="14.25" customHeight="1" x14ac:dyDescent="0.2">
      <c r="B41" s="83" t="s">
        <v>61</v>
      </c>
      <c r="C41" s="90" t="s">
        <v>62</v>
      </c>
      <c r="D41" s="91" t="s">
        <v>460</v>
      </c>
      <c r="E41" s="91" t="s">
        <v>66</v>
      </c>
      <c r="F41" s="92" t="s">
        <v>65</v>
      </c>
      <c r="G41" s="93" t="s">
        <v>1023</v>
      </c>
    </row>
    <row r="42" spans="2:7" ht="14.25" customHeight="1" x14ac:dyDescent="0.2">
      <c r="B42" s="83" t="s">
        <v>61</v>
      </c>
      <c r="C42" s="90" t="s">
        <v>62</v>
      </c>
      <c r="D42" s="91" t="s">
        <v>461</v>
      </c>
      <c r="E42" s="91" t="s">
        <v>68</v>
      </c>
      <c r="F42" s="92" t="s">
        <v>67</v>
      </c>
      <c r="G42" s="93" t="s">
        <v>1023</v>
      </c>
    </row>
    <row r="43" spans="2:7" ht="14.25" customHeight="1" x14ac:dyDescent="0.2">
      <c r="B43" s="83" t="s">
        <v>69</v>
      </c>
      <c r="C43" s="90" t="s">
        <v>70</v>
      </c>
      <c r="D43" s="91">
        <v>1010</v>
      </c>
      <c r="E43" s="91" t="s">
        <v>462</v>
      </c>
      <c r="F43" s="92" t="s">
        <v>463</v>
      </c>
      <c r="G43" s="93" t="s">
        <v>399</v>
      </c>
    </row>
    <row r="44" spans="2:7" ht="14.25" customHeight="1" x14ac:dyDescent="0.2">
      <c r="B44" s="83" t="s">
        <v>69</v>
      </c>
      <c r="C44" s="90" t="s">
        <v>70</v>
      </c>
      <c r="D44" s="91">
        <v>1020</v>
      </c>
      <c r="E44" s="91" t="s">
        <v>73</v>
      </c>
      <c r="F44" s="92" t="s">
        <v>72</v>
      </c>
      <c r="G44" s="93" t="s">
        <v>399</v>
      </c>
    </row>
    <row r="45" spans="2:7" ht="14.25" customHeight="1" x14ac:dyDescent="0.2">
      <c r="B45" s="83" t="s">
        <v>69</v>
      </c>
      <c r="C45" s="90" t="s">
        <v>70</v>
      </c>
      <c r="D45" s="91">
        <v>1030</v>
      </c>
      <c r="E45" s="91" t="s">
        <v>75</v>
      </c>
      <c r="F45" s="92" t="s">
        <v>74</v>
      </c>
      <c r="G45" s="93" t="s">
        <v>399</v>
      </c>
    </row>
    <row r="46" spans="2:7" ht="14.25" customHeight="1" x14ac:dyDescent="0.2">
      <c r="B46" s="83" t="s">
        <v>69</v>
      </c>
      <c r="C46" s="90" t="s">
        <v>70</v>
      </c>
      <c r="D46" s="91">
        <v>1040</v>
      </c>
      <c r="E46" s="91" t="s">
        <v>77</v>
      </c>
      <c r="F46" s="92" t="s">
        <v>76</v>
      </c>
      <c r="G46" s="93" t="s">
        <v>399</v>
      </c>
    </row>
    <row r="47" spans="2:7" ht="14.25" customHeight="1" x14ac:dyDescent="0.2">
      <c r="B47" s="83" t="s">
        <v>69</v>
      </c>
      <c r="C47" s="90" t="s">
        <v>70</v>
      </c>
      <c r="D47" s="91">
        <v>1050</v>
      </c>
      <c r="E47" s="91" t="s">
        <v>79</v>
      </c>
      <c r="F47" s="92" t="s">
        <v>78</v>
      </c>
      <c r="G47" s="93" t="s">
        <v>399</v>
      </c>
    </row>
    <row r="48" spans="2:7" ht="14.25" customHeight="1" x14ac:dyDescent="0.2">
      <c r="B48" s="83" t="s">
        <v>69</v>
      </c>
      <c r="C48" s="90" t="s">
        <v>70</v>
      </c>
      <c r="D48" s="91">
        <v>1061</v>
      </c>
      <c r="E48" s="91" t="s">
        <v>81</v>
      </c>
      <c r="F48" s="92" t="s">
        <v>80</v>
      </c>
      <c r="G48" s="93" t="s">
        <v>399</v>
      </c>
    </row>
    <row r="49" spans="2:7" ht="14.25" customHeight="1" x14ac:dyDescent="0.2">
      <c r="B49" s="83" t="s">
        <v>69</v>
      </c>
      <c r="C49" s="90" t="s">
        <v>70</v>
      </c>
      <c r="D49" s="91" t="s">
        <v>82</v>
      </c>
      <c r="E49" s="91" t="s">
        <v>464</v>
      </c>
      <c r="F49" s="92" t="s">
        <v>465</v>
      </c>
      <c r="G49" s="93" t="s">
        <v>399</v>
      </c>
    </row>
    <row r="50" spans="2:7" ht="14.25" customHeight="1" x14ac:dyDescent="0.2">
      <c r="B50" s="83" t="s">
        <v>69</v>
      </c>
      <c r="C50" s="90" t="s">
        <v>70</v>
      </c>
      <c r="D50" s="91">
        <v>1071</v>
      </c>
      <c r="E50" s="91" t="s">
        <v>84</v>
      </c>
      <c r="F50" s="92" t="s">
        <v>83</v>
      </c>
      <c r="G50" s="93" t="s">
        <v>399</v>
      </c>
    </row>
    <row r="51" spans="2:7" ht="14.25" customHeight="1" x14ac:dyDescent="0.2">
      <c r="B51" s="83" t="s">
        <v>69</v>
      </c>
      <c r="C51" s="90" t="s">
        <v>70</v>
      </c>
      <c r="D51" s="91">
        <v>1072</v>
      </c>
      <c r="E51" s="91" t="s">
        <v>86</v>
      </c>
      <c r="F51" s="92" t="s">
        <v>85</v>
      </c>
      <c r="G51" s="93" t="s">
        <v>399</v>
      </c>
    </row>
    <row r="52" spans="2:7" ht="14.25" customHeight="1" x14ac:dyDescent="0.2">
      <c r="B52" s="83" t="s">
        <v>69</v>
      </c>
      <c r="C52" s="90" t="s">
        <v>70</v>
      </c>
      <c r="D52" s="91">
        <v>1073</v>
      </c>
      <c r="E52" s="91" t="s">
        <v>88</v>
      </c>
      <c r="F52" s="92" t="s">
        <v>87</v>
      </c>
      <c r="G52" s="93" t="s">
        <v>399</v>
      </c>
    </row>
    <row r="53" spans="2:7" ht="14.25" customHeight="1" x14ac:dyDescent="0.2">
      <c r="B53" s="83" t="s">
        <v>69</v>
      </c>
      <c r="C53" s="90" t="s">
        <v>70</v>
      </c>
      <c r="D53" s="91">
        <v>1079</v>
      </c>
      <c r="E53" s="91" t="s">
        <v>90</v>
      </c>
      <c r="F53" s="92" t="s">
        <v>89</v>
      </c>
      <c r="G53" s="93" t="s">
        <v>399</v>
      </c>
    </row>
    <row r="54" spans="2:7" ht="14.25" customHeight="1" x14ac:dyDescent="0.2">
      <c r="B54" s="83" t="s">
        <v>69</v>
      </c>
      <c r="C54" s="90" t="s">
        <v>70</v>
      </c>
      <c r="D54" s="91">
        <v>1079</v>
      </c>
      <c r="E54" s="91" t="s">
        <v>92</v>
      </c>
      <c r="F54" s="92" t="s">
        <v>91</v>
      </c>
      <c r="G54" s="93" t="s">
        <v>399</v>
      </c>
    </row>
    <row r="55" spans="2:7" ht="14.25" customHeight="1" x14ac:dyDescent="0.2">
      <c r="B55" s="83" t="s">
        <v>69</v>
      </c>
      <c r="C55" s="90" t="s">
        <v>70</v>
      </c>
      <c r="D55" s="91" t="s">
        <v>94</v>
      </c>
      <c r="E55" s="91" t="s">
        <v>95</v>
      </c>
      <c r="F55" s="92" t="s">
        <v>93</v>
      </c>
      <c r="G55" s="93" t="s">
        <v>399</v>
      </c>
    </row>
    <row r="56" spans="2:7" ht="14.25" customHeight="1" x14ac:dyDescent="0.2">
      <c r="B56" s="83" t="s">
        <v>69</v>
      </c>
      <c r="C56" s="90" t="s">
        <v>70</v>
      </c>
      <c r="D56" s="91">
        <v>1080</v>
      </c>
      <c r="E56" s="91" t="s">
        <v>97</v>
      </c>
      <c r="F56" s="92" t="s">
        <v>96</v>
      </c>
      <c r="G56" s="93" t="s">
        <v>399</v>
      </c>
    </row>
    <row r="57" spans="2:7" ht="14.25" customHeight="1" x14ac:dyDescent="0.2">
      <c r="B57" s="83" t="s">
        <v>69</v>
      </c>
      <c r="C57" s="90" t="s">
        <v>70</v>
      </c>
      <c r="D57" s="91" t="s">
        <v>98</v>
      </c>
      <c r="E57" s="91" t="s">
        <v>466</v>
      </c>
      <c r="F57" s="92" t="s">
        <v>467</v>
      </c>
      <c r="G57" s="93" t="s">
        <v>399</v>
      </c>
    </row>
    <row r="58" spans="2:7" ht="14.25" customHeight="1" x14ac:dyDescent="0.2">
      <c r="B58" s="83" t="s">
        <v>69</v>
      </c>
      <c r="C58" s="90" t="s">
        <v>70</v>
      </c>
      <c r="D58" s="91" t="s">
        <v>100</v>
      </c>
      <c r="E58" s="91" t="s">
        <v>101</v>
      </c>
      <c r="F58" s="92" t="s">
        <v>99</v>
      </c>
      <c r="G58" s="93" t="s">
        <v>399</v>
      </c>
    </row>
    <row r="59" spans="2:7" ht="14.25" customHeight="1" x14ac:dyDescent="0.2">
      <c r="B59" s="83" t="s">
        <v>69</v>
      </c>
      <c r="C59" s="90" t="s">
        <v>70</v>
      </c>
      <c r="D59" s="91" t="s">
        <v>103</v>
      </c>
      <c r="E59" s="91" t="s">
        <v>104</v>
      </c>
      <c r="F59" s="92" t="s">
        <v>102</v>
      </c>
      <c r="G59" s="93" t="s">
        <v>399</v>
      </c>
    </row>
    <row r="60" spans="2:7" ht="14.25" customHeight="1" x14ac:dyDescent="0.2">
      <c r="B60" s="83" t="s">
        <v>69</v>
      </c>
      <c r="C60" s="90" t="s">
        <v>70</v>
      </c>
      <c r="D60" s="91" t="s">
        <v>106</v>
      </c>
      <c r="E60" s="91" t="s">
        <v>107</v>
      </c>
      <c r="F60" s="92" t="s">
        <v>105</v>
      </c>
      <c r="G60" s="93" t="s">
        <v>399</v>
      </c>
    </row>
    <row r="61" spans="2:7" ht="14.25" customHeight="1" x14ac:dyDescent="0.2">
      <c r="B61" s="83" t="s">
        <v>69</v>
      </c>
      <c r="C61" s="90" t="s">
        <v>70</v>
      </c>
      <c r="D61" s="91">
        <v>1520</v>
      </c>
      <c r="E61" s="91" t="s">
        <v>109</v>
      </c>
      <c r="F61" s="92" t="s">
        <v>108</v>
      </c>
      <c r="G61" s="93" t="s">
        <v>399</v>
      </c>
    </row>
    <row r="62" spans="2:7" ht="14.25" customHeight="1" x14ac:dyDescent="0.2">
      <c r="B62" s="83" t="s">
        <v>69</v>
      </c>
      <c r="C62" s="90" t="s">
        <v>70</v>
      </c>
      <c r="D62" s="91" t="s">
        <v>111</v>
      </c>
      <c r="E62" s="91" t="s">
        <v>112</v>
      </c>
      <c r="F62" s="92" t="s">
        <v>110</v>
      </c>
      <c r="G62" s="93" t="s">
        <v>399</v>
      </c>
    </row>
    <row r="63" spans="2:7" ht="14.25" customHeight="1" x14ac:dyDescent="0.2">
      <c r="B63" s="83" t="s">
        <v>69</v>
      </c>
      <c r="C63" s="90" t="s">
        <v>70</v>
      </c>
      <c r="D63" s="91" t="s">
        <v>114</v>
      </c>
      <c r="E63" s="91" t="s">
        <v>115</v>
      </c>
      <c r="F63" s="92" t="s">
        <v>113</v>
      </c>
      <c r="G63" s="93" t="s">
        <v>399</v>
      </c>
    </row>
    <row r="64" spans="2:7" ht="14.25" customHeight="1" x14ac:dyDescent="0.2">
      <c r="B64" s="83" t="s">
        <v>69</v>
      </c>
      <c r="C64" s="90" t="s">
        <v>70</v>
      </c>
      <c r="D64" s="91" t="s">
        <v>117</v>
      </c>
      <c r="E64" s="91" t="s">
        <v>118</v>
      </c>
      <c r="F64" s="92" t="s">
        <v>116</v>
      </c>
      <c r="G64" s="93" t="s">
        <v>399</v>
      </c>
    </row>
    <row r="65" spans="2:7" ht="14.25" customHeight="1" x14ac:dyDescent="0.2">
      <c r="B65" s="83" t="s">
        <v>69</v>
      </c>
      <c r="C65" s="90" t="s">
        <v>70</v>
      </c>
      <c r="D65" s="91" t="s">
        <v>119</v>
      </c>
      <c r="E65" s="91" t="s">
        <v>468</v>
      </c>
      <c r="F65" s="92" t="s">
        <v>469</v>
      </c>
      <c r="G65" s="93" t="s">
        <v>399</v>
      </c>
    </row>
    <row r="66" spans="2:7" ht="14.25" customHeight="1" x14ac:dyDescent="0.2">
      <c r="B66" s="83" t="s">
        <v>69</v>
      </c>
      <c r="C66" s="90" t="s">
        <v>70</v>
      </c>
      <c r="D66" s="91" t="s">
        <v>120</v>
      </c>
      <c r="E66" s="91" t="s">
        <v>470</v>
      </c>
      <c r="F66" s="92" t="s">
        <v>471</v>
      </c>
      <c r="G66" s="93" t="s">
        <v>399</v>
      </c>
    </row>
    <row r="67" spans="2:7" ht="14.25" customHeight="1" x14ac:dyDescent="0.2">
      <c r="B67" s="83" t="s">
        <v>69</v>
      </c>
      <c r="C67" s="90" t="s">
        <v>70</v>
      </c>
      <c r="D67" s="91">
        <v>2022</v>
      </c>
      <c r="E67" s="91" t="s">
        <v>122</v>
      </c>
      <c r="F67" s="92" t="s">
        <v>121</v>
      </c>
      <c r="G67" s="93" t="s">
        <v>399</v>
      </c>
    </row>
    <row r="68" spans="2:7" ht="14.25" customHeight="1" x14ac:dyDescent="0.2">
      <c r="B68" s="83" t="s">
        <v>69</v>
      </c>
      <c r="C68" s="90" t="s">
        <v>70</v>
      </c>
      <c r="D68" s="91">
        <v>2023</v>
      </c>
      <c r="E68" s="91" t="s">
        <v>124</v>
      </c>
      <c r="F68" s="92" t="s">
        <v>123</v>
      </c>
      <c r="G68" s="93" t="s">
        <v>399</v>
      </c>
    </row>
    <row r="69" spans="2:7" ht="14.25" customHeight="1" x14ac:dyDescent="0.2">
      <c r="B69" s="83" t="s">
        <v>69</v>
      </c>
      <c r="C69" s="90" t="s">
        <v>70</v>
      </c>
      <c r="D69" s="91">
        <v>2100</v>
      </c>
      <c r="E69" s="91" t="s">
        <v>126</v>
      </c>
      <c r="F69" s="92" t="s">
        <v>125</v>
      </c>
      <c r="G69" s="93" t="s">
        <v>399</v>
      </c>
    </row>
    <row r="70" spans="2:7" ht="14.25" customHeight="1" x14ac:dyDescent="0.2">
      <c r="B70" s="83" t="s">
        <v>69</v>
      </c>
      <c r="C70" s="90" t="s">
        <v>70</v>
      </c>
      <c r="D70" s="91" t="s">
        <v>128</v>
      </c>
      <c r="E70" s="91" t="s">
        <v>129</v>
      </c>
      <c r="F70" s="92" t="s">
        <v>127</v>
      </c>
      <c r="G70" s="93" t="s">
        <v>399</v>
      </c>
    </row>
    <row r="71" spans="2:7" ht="14.25" customHeight="1" x14ac:dyDescent="0.2">
      <c r="B71" s="83" t="s">
        <v>69</v>
      </c>
      <c r="C71" s="90" t="s">
        <v>70</v>
      </c>
      <c r="D71" s="91">
        <v>2310</v>
      </c>
      <c r="E71" s="91" t="s">
        <v>131</v>
      </c>
      <c r="F71" s="92" t="s">
        <v>130</v>
      </c>
      <c r="G71" s="93" t="s">
        <v>399</v>
      </c>
    </row>
    <row r="72" spans="2:7" ht="14.25" customHeight="1" x14ac:dyDescent="0.2">
      <c r="B72" s="83" t="s">
        <v>69</v>
      </c>
      <c r="C72" s="90" t="s">
        <v>70</v>
      </c>
      <c r="D72" s="91" t="s">
        <v>133</v>
      </c>
      <c r="E72" s="91" t="s">
        <v>134</v>
      </c>
      <c r="F72" s="92" t="s">
        <v>132</v>
      </c>
      <c r="G72" s="93" t="s">
        <v>399</v>
      </c>
    </row>
    <row r="73" spans="2:7" ht="14.25" customHeight="1" x14ac:dyDescent="0.2">
      <c r="B73" s="83" t="s">
        <v>69</v>
      </c>
      <c r="C73" s="90" t="s">
        <v>70</v>
      </c>
      <c r="D73" s="91" t="s">
        <v>136</v>
      </c>
      <c r="E73" s="91" t="s">
        <v>137</v>
      </c>
      <c r="F73" s="92" t="s">
        <v>135</v>
      </c>
      <c r="G73" s="93" t="s">
        <v>399</v>
      </c>
    </row>
    <row r="74" spans="2:7" ht="14.25" customHeight="1" x14ac:dyDescent="0.2">
      <c r="B74" s="83" t="s">
        <v>69</v>
      </c>
      <c r="C74" s="90" t="s">
        <v>70</v>
      </c>
      <c r="D74" s="91" t="s">
        <v>139</v>
      </c>
      <c r="E74" s="91" t="s">
        <v>140</v>
      </c>
      <c r="F74" s="92" t="s">
        <v>138</v>
      </c>
      <c r="G74" s="93" t="s">
        <v>399</v>
      </c>
    </row>
    <row r="75" spans="2:7" ht="14.25" customHeight="1" x14ac:dyDescent="0.2">
      <c r="B75" s="83" t="s">
        <v>69</v>
      </c>
      <c r="C75" s="90" t="s">
        <v>70</v>
      </c>
      <c r="D75" s="91" t="s">
        <v>142</v>
      </c>
      <c r="E75" s="91" t="s">
        <v>143</v>
      </c>
      <c r="F75" s="92" t="s">
        <v>141</v>
      </c>
      <c r="G75" s="93" t="s">
        <v>399</v>
      </c>
    </row>
    <row r="76" spans="2:7" ht="14.25" customHeight="1" x14ac:dyDescent="0.2">
      <c r="B76" s="83" t="s">
        <v>69</v>
      </c>
      <c r="C76" s="90" t="s">
        <v>70</v>
      </c>
      <c r="D76" s="91" t="s">
        <v>145</v>
      </c>
      <c r="E76" s="91" t="s">
        <v>146</v>
      </c>
      <c r="F76" s="92" t="s">
        <v>144</v>
      </c>
      <c r="G76" s="93" t="s">
        <v>399</v>
      </c>
    </row>
    <row r="77" spans="2:7" ht="14.25" customHeight="1" x14ac:dyDescent="0.2">
      <c r="B77" s="83" t="s">
        <v>69</v>
      </c>
      <c r="C77" s="90" t="s">
        <v>70</v>
      </c>
      <c r="D77" s="91" t="s">
        <v>148</v>
      </c>
      <c r="E77" s="91" t="s">
        <v>149</v>
      </c>
      <c r="F77" s="92" t="s">
        <v>147</v>
      </c>
      <c r="G77" s="93" t="s">
        <v>399</v>
      </c>
    </row>
    <row r="78" spans="2:7" ht="14.25" customHeight="1" x14ac:dyDescent="0.2">
      <c r="B78" s="83" t="s">
        <v>69</v>
      </c>
      <c r="C78" s="90" t="s">
        <v>70</v>
      </c>
      <c r="D78" s="91" t="s">
        <v>151</v>
      </c>
      <c r="E78" s="91" t="s">
        <v>152</v>
      </c>
      <c r="F78" s="92" t="s">
        <v>150</v>
      </c>
      <c r="G78" s="93" t="s">
        <v>399</v>
      </c>
    </row>
    <row r="79" spans="2:7" ht="14.25" customHeight="1" x14ac:dyDescent="0.2">
      <c r="B79" s="83" t="s">
        <v>69</v>
      </c>
      <c r="C79" s="90" t="s">
        <v>70</v>
      </c>
      <c r="D79" s="91" t="s">
        <v>153</v>
      </c>
      <c r="E79" s="91" t="s">
        <v>472</v>
      </c>
      <c r="F79" s="92" t="s">
        <v>473</v>
      </c>
      <c r="G79" s="93" t="s">
        <v>399</v>
      </c>
    </row>
    <row r="80" spans="2:7" ht="14.25" customHeight="1" x14ac:dyDescent="0.2">
      <c r="B80" s="83" t="s">
        <v>69</v>
      </c>
      <c r="C80" s="90" t="s">
        <v>70</v>
      </c>
      <c r="D80" s="91">
        <v>3100</v>
      </c>
      <c r="E80" s="91" t="s">
        <v>155</v>
      </c>
      <c r="F80" s="92" t="s">
        <v>154</v>
      </c>
      <c r="G80" s="93" t="s">
        <v>399</v>
      </c>
    </row>
    <row r="81" spans="2:7" ht="14.25" customHeight="1" x14ac:dyDescent="0.2">
      <c r="B81" s="83" t="s">
        <v>69</v>
      </c>
      <c r="C81" s="90" t="s">
        <v>70</v>
      </c>
      <c r="D81" s="91">
        <v>3250</v>
      </c>
      <c r="E81" s="91" t="s">
        <v>157</v>
      </c>
      <c r="F81" s="92" t="s">
        <v>156</v>
      </c>
      <c r="G81" s="93" t="s">
        <v>399</v>
      </c>
    </row>
    <row r="82" spans="2:7" ht="14.25" customHeight="1" x14ac:dyDescent="0.2">
      <c r="B82" s="83" t="s">
        <v>69</v>
      </c>
      <c r="C82" s="90" t="s">
        <v>70</v>
      </c>
      <c r="D82" s="91" t="s">
        <v>159</v>
      </c>
      <c r="E82" s="91" t="s">
        <v>160</v>
      </c>
      <c r="F82" s="92" t="s">
        <v>158</v>
      </c>
      <c r="G82" s="93" t="s">
        <v>399</v>
      </c>
    </row>
    <row r="83" spans="2:7" ht="14.25" customHeight="1" x14ac:dyDescent="0.2">
      <c r="B83" s="83" t="s">
        <v>69</v>
      </c>
      <c r="C83" s="90" t="s">
        <v>70</v>
      </c>
      <c r="D83" s="91" t="s">
        <v>162</v>
      </c>
      <c r="E83" s="91" t="s">
        <v>163</v>
      </c>
      <c r="F83" s="92" t="s">
        <v>161</v>
      </c>
      <c r="G83" s="93" t="s">
        <v>399</v>
      </c>
    </row>
    <row r="84" spans="2:7" ht="14.25" customHeight="1" x14ac:dyDescent="0.2">
      <c r="B84" s="83" t="s">
        <v>164</v>
      </c>
      <c r="C84" s="90" t="s">
        <v>474</v>
      </c>
      <c r="D84" s="91" t="s">
        <v>166</v>
      </c>
      <c r="E84" s="91" t="s">
        <v>167</v>
      </c>
      <c r="F84" s="92" t="s">
        <v>165</v>
      </c>
      <c r="G84" s="93" t="s">
        <v>398</v>
      </c>
    </row>
    <row r="85" spans="2:7" ht="14.25" customHeight="1" x14ac:dyDescent="0.2">
      <c r="B85" s="83" t="s">
        <v>168</v>
      </c>
      <c r="C85" s="90" t="s">
        <v>169</v>
      </c>
      <c r="D85" s="91">
        <v>3600</v>
      </c>
      <c r="E85" s="91" t="s">
        <v>170</v>
      </c>
      <c r="F85" s="92" t="s">
        <v>169</v>
      </c>
      <c r="G85" s="93" t="s">
        <v>398</v>
      </c>
    </row>
    <row r="86" spans="2:7" ht="14.25" customHeight="1" x14ac:dyDescent="0.2">
      <c r="B86" s="83" t="s">
        <v>168</v>
      </c>
      <c r="C86" s="90" t="s">
        <v>171</v>
      </c>
      <c r="D86" s="91">
        <v>3700</v>
      </c>
      <c r="E86" s="91" t="s">
        <v>172</v>
      </c>
      <c r="F86" s="92" t="s">
        <v>171</v>
      </c>
      <c r="G86" s="93" t="s">
        <v>403</v>
      </c>
    </row>
    <row r="87" spans="2:7" ht="14.25" customHeight="1" x14ac:dyDescent="0.2">
      <c r="B87" s="83" t="s">
        <v>168</v>
      </c>
      <c r="C87" s="90" t="s">
        <v>173</v>
      </c>
      <c r="D87" s="91" t="s">
        <v>174</v>
      </c>
      <c r="E87" s="91" t="s">
        <v>175</v>
      </c>
      <c r="F87" s="92" t="s">
        <v>173</v>
      </c>
      <c r="G87" s="93" t="s">
        <v>403</v>
      </c>
    </row>
    <row r="88" spans="2:7" ht="14.25" customHeight="1" x14ac:dyDescent="0.2">
      <c r="B88" s="83" t="s">
        <v>176</v>
      </c>
      <c r="C88" s="90" t="s">
        <v>177</v>
      </c>
      <c r="D88" s="91">
        <v>4100</v>
      </c>
      <c r="E88" s="91" t="s">
        <v>475</v>
      </c>
      <c r="F88" s="92" t="s">
        <v>179</v>
      </c>
      <c r="G88" s="93" t="s">
        <v>177</v>
      </c>
    </row>
    <row r="89" spans="2:7" ht="14.25" customHeight="1" x14ac:dyDescent="0.2">
      <c r="B89" s="83" t="s">
        <v>176</v>
      </c>
      <c r="C89" s="90" t="s">
        <v>177</v>
      </c>
      <c r="D89" s="91">
        <v>4100</v>
      </c>
      <c r="E89" s="91" t="s">
        <v>476</v>
      </c>
      <c r="F89" s="92" t="s">
        <v>179</v>
      </c>
      <c r="G89" s="93" t="s">
        <v>177</v>
      </c>
    </row>
    <row r="90" spans="2:7" ht="14.25" customHeight="1" x14ac:dyDescent="0.2">
      <c r="B90" s="83" t="s">
        <v>176</v>
      </c>
      <c r="C90" s="90" t="s">
        <v>177</v>
      </c>
      <c r="D90" s="91">
        <v>4100</v>
      </c>
      <c r="E90" s="91" t="s">
        <v>477</v>
      </c>
      <c r="F90" s="92" t="s">
        <v>179</v>
      </c>
      <c r="G90" s="93" t="s">
        <v>177</v>
      </c>
    </row>
    <row r="91" spans="2:7" ht="14.25" customHeight="1" x14ac:dyDescent="0.2">
      <c r="B91" s="83" t="s">
        <v>176</v>
      </c>
      <c r="C91" s="90" t="s">
        <v>177</v>
      </c>
      <c r="D91" s="91">
        <v>4100</v>
      </c>
      <c r="E91" s="91" t="s">
        <v>478</v>
      </c>
      <c r="F91" s="92" t="s">
        <v>180</v>
      </c>
      <c r="G91" s="93" t="s">
        <v>177</v>
      </c>
    </row>
    <row r="92" spans="2:7" ht="14.25" customHeight="1" x14ac:dyDescent="0.2">
      <c r="B92" s="83" t="s">
        <v>176</v>
      </c>
      <c r="C92" s="90" t="s">
        <v>177</v>
      </c>
      <c r="D92" s="91">
        <v>4100</v>
      </c>
      <c r="E92" s="91" t="s">
        <v>479</v>
      </c>
      <c r="F92" s="92" t="s">
        <v>180</v>
      </c>
      <c r="G92" s="93" t="s">
        <v>177</v>
      </c>
    </row>
    <row r="93" spans="2:7" ht="14.25" customHeight="1" x14ac:dyDescent="0.2">
      <c r="B93" s="83" t="s">
        <v>176</v>
      </c>
      <c r="C93" s="90" t="s">
        <v>177</v>
      </c>
      <c r="D93" s="91">
        <v>4100</v>
      </c>
      <c r="E93" s="91" t="s">
        <v>480</v>
      </c>
      <c r="F93" s="92" t="s">
        <v>180</v>
      </c>
      <c r="G93" s="93" t="s">
        <v>177</v>
      </c>
    </row>
    <row r="94" spans="2:7" ht="14.25" customHeight="1" x14ac:dyDescent="0.2">
      <c r="B94" s="83" t="s">
        <v>176</v>
      </c>
      <c r="C94" s="90" t="s">
        <v>177</v>
      </c>
      <c r="D94" s="91">
        <v>4210</v>
      </c>
      <c r="E94" s="91" t="s">
        <v>481</v>
      </c>
      <c r="F94" s="92" t="s">
        <v>181</v>
      </c>
      <c r="G94" s="93" t="s">
        <v>177</v>
      </c>
    </row>
    <row r="95" spans="2:7" ht="14.25" customHeight="1" x14ac:dyDescent="0.2">
      <c r="B95" s="83" t="s">
        <v>176</v>
      </c>
      <c r="C95" s="90" t="s">
        <v>177</v>
      </c>
      <c r="D95" s="91">
        <v>4210</v>
      </c>
      <c r="E95" s="91" t="s">
        <v>482</v>
      </c>
      <c r="F95" s="92" t="s">
        <v>181</v>
      </c>
      <c r="G95" s="93" t="s">
        <v>177</v>
      </c>
    </row>
    <row r="96" spans="2:7" ht="14.25" customHeight="1" x14ac:dyDescent="0.2">
      <c r="B96" s="83" t="s">
        <v>176</v>
      </c>
      <c r="C96" s="90" t="s">
        <v>177</v>
      </c>
      <c r="D96" s="91" t="s">
        <v>183</v>
      </c>
      <c r="E96" s="91" t="s">
        <v>483</v>
      </c>
      <c r="F96" s="92" t="s">
        <v>182</v>
      </c>
      <c r="G96" s="93" t="s">
        <v>177</v>
      </c>
    </row>
    <row r="97" spans="2:7" ht="14.25" customHeight="1" x14ac:dyDescent="0.2">
      <c r="B97" s="83" t="s">
        <v>176</v>
      </c>
      <c r="C97" s="90" t="s">
        <v>177</v>
      </c>
      <c r="D97" s="91" t="s">
        <v>183</v>
      </c>
      <c r="E97" s="91" t="s">
        <v>484</v>
      </c>
      <c r="F97" s="92" t="s">
        <v>182</v>
      </c>
      <c r="G97" s="93" t="s">
        <v>177</v>
      </c>
    </row>
    <row r="98" spans="2:7" ht="14.25" customHeight="1" x14ac:dyDescent="0.2">
      <c r="B98" s="83" t="s">
        <v>176</v>
      </c>
      <c r="C98" s="90" t="s">
        <v>177</v>
      </c>
      <c r="D98" s="91" t="s">
        <v>185</v>
      </c>
      <c r="E98" s="91" t="s">
        <v>186</v>
      </c>
      <c r="F98" s="92" t="s">
        <v>184</v>
      </c>
      <c r="G98" s="93" t="s">
        <v>177</v>
      </c>
    </row>
    <row r="99" spans="2:7" ht="14.25" customHeight="1" x14ac:dyDescent="0.2">
      <c r="B99" s="83" t="s">
        <v>187</v>
      </c>
      <c r="C99" s="90" t="s">
        <v>188</v>
      </c>
      <c r="D99" s="91" t="s">
        <v>191</v>
      </c>
      <c r="E99" s="91" t="s">
        <v>192</v>
      </c>
      <c r="F99" s="92" t="s">
        <v>190</v>
      </c>
      <c r="G99" s="93" t="s">
        <v>190</v>
      </c>
    </row>
    <row r="100" spans="2:7" ht="14.25" customHeight="1" x14ac:dyDescent="0.2">
      <c r="B100" s="83" t="s">
        <v>187</v>
      </c>
      <c r="C100" s="90" t="s">
        <v>188</v>
      </c>
      <c r="D100" s="91">
        <v>4520</v>
      </c>
      <c r="E100" s="91" t="s">
        <v>194</v>
      </c>
      <c r="F100" s="92" t="s">
        <v>193</v>
      </c>
      <c r="G100" s="93" t="s">
        <v>190</v>
      </c>
    </row>
    <row r="101" spans="2:7" ht="14.25" customHeight="1" x14ac:dyDescent="0.2">
      <c r="B101" s="83" t="s">
        <v>195</v>
      </c>
      <c r="C101" s="90" t="s">
        <v>196</v>
      </c>
      <c r="D101" s="91" t="s">
        <v>199</v>
      </c>
      <c r="E101" s="91" t="s">
        <v>200</v>
      </c>
      <c r="F101" s="92" t="s">
        <v>198</v>
      </c>
      <c r="G101" s="93" t="s">
        <v>196</v>
      </c>
    </row>
    <row r="102" spans="2:7" ht="14.25" customHeight="1" x14ac:dyDescent="0.2">
      <c r="B102" s="83" t="s">
        <v>195</v>
      </c>
      <c r="C102" s="90" t="s">
        <v>196</v>
      </c>
      <c r="D102" s="91" t="s">
        <v>202</v>
      </c>
      <c r="E102" s="91" t="s">
        <v>203</v>
      </c>
      <c r="F102" s="92" t="s">
        <v>201</v>
      </c>
      <c r="G102" s="93" t="s">
        <v>196</v>
      </c>
    </row>
    <row r="103" spans="2:7" ht="14.25" customHeight="1" x14ac:dyDescent="0.2">
      <c r="B103" s="83" t="s">
        <v>195</v>
      </c>
      <c r="C103" s="90" t="s">
        <v>196</v>
      </c>
      <c r="D103" s="91">
        <v>4922</v>
      </c>
      <c r="E103" s="91" t="s">
        <v>205</v>
      </c>
      <c r="F103" s="92" t="s">
        <v>204</v>
      </c>
      <c r="G103" s="93" t="s">
        <v>196</v>
      </c>
    </row>
    <row r="104" spans="2:7" ht="14.25" customHeight="1" x14ac:dyDescent="0.2">
      <c r="B104" s="83" t="s">
        <v>195</v>
      </c>
      <c r="C104" s="90" t="s">
        <v>196</v>
      </c>
      <c r="D104" s="91" t="s">
        <v>207</v>
      </c>
      <c r="E104" s="91" t="s">
        <v>208</v>
      </c>
      <c r="F104" s="92" t="s">
        <v>206</v>
      </c>
      <c r="G104" s="93" t="s">
        <v>196</v>
      </c>
    </row>
    <row r="105" spans="2:7" ht="14.25" customHeight="1" x14ac:dyDescent="0.2">
      <c r="B105" s="83" t="s">
        <v>195</v>
      </c>
      <c r="C105" s="90" t="s">
        <v>196</v>
      </c>
      <c r="D105" s="91" t="s">
        <v>210</v>
      </c>
      <c r="E105" s="91" t="s">
        <v>211</v>
      </c>
      <c r="F105" s="92" t="s">
        <v>209</v>
      </c>
      <c r="G105" s="93" t="s">
        <v>196</v>
      </c>
    </row>
    <row r="106" spans="2:7" ht="14.25" customHeight="1" x14ac:dyDescent="0.2">
      <c r="B106" s="83" t="s">
        <v>195</v>
      </c>
      <c r="C106" s="90" t="s">
        <v>196</v>
      </c>
      <c r="D106" s="91">
        <v>5210</v>
      </c>
      <c r="E106" s="91" t="s">
        <v>213</v>
      </c>
      <c r="F106" s="92" t="s">
        <v>212</v>
      </c>
      <c r="G106" s="93" t="s">
        <v>196</v>
      </c>
    </row>
    <row r="107" spans="2:7" ht="14.25" customHeight="1" x14ac:dyDescent="0.2">
      <c r="B107" s="83" t="s">
        <v>195</v>
      </c>
      <c r="C107" s="90" t="s">
        <v>196</v>
      </c>
      <c r="D107" s="91" t="s">
        <v>215</v>
      </c>
      <c r="E107" s="91" t="s">
        <v>216</v>
      </c>
      <c r="F107" s="92" t="s">
        <v>214</v>
      </c>
      <c r="G107" s="93" t="s">
        <v>196</v>
      </c>
    </row>
    <row r="108" spans="2:7" ht="14.25" customHeight="1" x14ac:dyDescent="0.2">
      <c r="B108" s="83" t="s">
        <v>195</v>
      </c>
      <c r="C108" s="90" t="s">
        <v>196</v>
      </c>
      <c r="D108" s="91" t="s">
        <v>218</v>
      </c>
      <c r="E108" s="91" t="s">
        <v>219</v>
      </c>
      <c r="F108" s="92" t="s">
        <v>217</v>
      </c>
      <c r="G108" s="93" t="s">
        <v>196</v>
      </c>
    </row>
    <row r="109" spans="2:7" ht="14.25" customHeight="1" x14ac:dyDescent="0.2">
      <c r="B109" s="83" t="s">
        <v>220</v>
      </c>
      <c r="C109" s="90" t="s">
        <v>221</v>
      </c>
      <c r="D109" s="91" t="s">
        <v>223</v>
      </c>
      <c r="E109" s="91" t="s">
        <v>224</v>
      </c>
      <c r="F109" s="92" t="s">
        <v>222</v>
      </c>
      <c r="G109" s="93" t="s">
        <v>397</v>
      </c>
    </row>
    <row r="110" spans="2:7" ht="14.25" customHeight="1" x14ac:dyDescent="0.2">
      <c r="B110" s="83" t="s">
        <v>220</v>
      </c>
      <c r="C110" s="90" t="s">
        <v>221</v>
      </c>
      <c r="D110" s="91" t="s">
        <v>226</v>
      </c>
      <c r="E110" s="91" t="s">
        <v>227</v>
      </c>
      <c r="F110" s="92" t="s">
        <v>225</v>
      </c>
      <c r="G110" s="93" t="s">
        <v>397</v>
      </c>
    </row>
    <row r="111" spans="2:7" ht="14.25" customHeight="1" x14ac:dyDescent="0.2">
      <c r="B111" s="83" t="s">
        <v>220</v>
      </c>
      <c r="C111" s="90" t="s">
        <v>221</v>
      </c>
      <c r="D111" s="91" t="s">
        <v>229</v>
      </c>
      <c r="E111" s="91" t="s">
        <v>230</v>
      </c>
      <c r="F111" s="92" t="s">
        <v>228</v>
      </c>
      <c r="G111" s="93" t="s">
        <v>397</v>
      </c>
    </row>
    <row r="112" spans="2:7" ht="14.25" customHeight="1" x14ac:dyDescent="0.2">
      <c r="B112" s="83" t="s">
        <v>231</v>
      </c>
      <c r="C112" s="90" t="s">
        <v>232</v>
      </c>
      <c r="D112" s="91" t="s">
        <v>234</v>
      </c>
      <c r="E112" s="91" t="s">
        <v>235</v>
      </c>
      <c r="F112" s="92" t="s">
        <v>233</v>
      </c>
      <c r="G112" s="93" t="s">
        <v>397</v>
      </c>
    </row>
    <row r="113" spans="2:7" ht="14.25" customHeight="1" x14ac:dyDescent="0.2">
      <c r="B113" s="83" t="s">
        <v>231</v>
      </c>
      <c r="C113" s="90" t="s">
        <v>232</v>
      </c>
      <c r="D113" s="91" t="s">
        <v>237</v>
      </c>
      <c r="E113" s="91" t="s">
        <v>238</v>
      </c>
      <c r="F113" s="92" t="s">
        <v>236</v>
      </c>
      <c r="G113" s="93" t="s">
        <v>397</v>
      </c>
    </row>
    <row r="114" spans="2:7" ht="14.25" customHeight="1" x14ac:dyDescent="0.2">
      <c r="B114" s="83" t="s">
        <v>239</v>
      </c>
      <c r="C114" s="90" t="s">
        <v>240</v>
      </c>
      <c r="D114" s="91">
        <v>6411</v>
      </c>
      <c r="E114" s="91" t="s">
        <v>242</v>
      </c>
      <c r="F114" s="92" t="s">
        <v>241</v>
      </c>
      <c r="G114" s="93" t="s">
        <v>397</v>
      </c>
    </row>
    <row r="115" spans="2:7" ht="14.25" customHeight="1" x14ac:dyDescent="0.2">
      <c r="B115" s="83" t="s">
        <v>239</v>
      </c>
      <c r="C115" s="90" t="s">
        <v>240</v>
      </c>
      <c r="D115" s="91">
        <v>6419</v>
      </c>
      <c r="E115" s="91" t="s">
        <v>244</v>
      </c>
      <c r="F115" s="92" t="s">
        <v>243</v>
      </c>
      <c r="G115" s="93" t="s">
        <v>397</v>
      </c>
    </row>
    <row r="116" spans="2:7" ht="14.25" customHeight="1" x14ac:dyDescent="0.2">
      <c r="B116" s="83" t="s">
        <v>239</v>
      </c>
      <c r="C116" s="90" t="s">
        <v>240</v>
      </c>
      <c r="D116" s="91" t="s">
        <v>246</v>
      </c>
      <c r="E116" s="91" t="s">
        <v>247</v>
      </c>
      <c r="F116" s="92" t="s">
        <v>245</v>
      </c>
      <c r="G116" s="93" t="s">
        <v>397</v>
      </c>
    </row>
    <row r="117" spans="2:7" ht="14.25" customHeight="1" x14ac:dyDescent="0.2">
      <c r="B117" s="83" t="s">
        <v>239</v>
      </c>
      <c r="C117" s="90" t="s">
        <v>240</v>
      </c>
      <c r="D117" s="91" t="s">
        <v>249</v>
      </c>
      <c r="E117" s="91" t="s">
        <v>250</v>
      </c>
      <c r="F117" s="92" t="s">
        <v>248</v>
      </c>
      <c r="G117" s="93" t="s">
        <v>397</v>
      </c>
    </row>
    <row r="118" spans="2:7" ht="14.25" customHeight="1" x14ac:dyDescent="0.2">
      <c r="B118" s="83" t="s">
        <v>239</v>
      </c>
      <c r="C118" s="90" t="s">
        <v>240</v>
      </c>
      <c r="D118" s="91" t="s">
        <v>252</v>
      </c>
      <c r="E118" s="91" t="s">
        <v>253</v>
      </c>
      <c r="F118" s="92" t="s">
        <v>251</v>
      </c>
      <c r="G118" s="93" t="s">
        <v>397</v>
      </c>
    </row>
    <row r="119" spans="2:7" ht="14.25" customHeight="1" x14ac:dyDescent="0.2">
      <c r="B119" s="83" t="s">
        <v>254</v>
      </c>
      <c r="C119" s="90" t="s">
        <v>255</v>
      </c>
      <c r="D119" s="91" t="s">
        <v>257</v>
      </c>
      <c r="E119" s="91" t="s">
        <v>485</v>
      </c>
      <c r="F119" s="92" t="s">
        <v>256</v>
      </c>
      <c r="G119" s="93" t="s">
        <v>397</v>
      </c>
    </row>
    <row r="120" spans="2:7" ht="14.25" customHeight="1" x14ac:dyDescent="0.2">
      <c r="B120" s="83" t="s">
        <v>254</v>
      </c>
      <c r="C120" s="90" t="s">
        <v>255</v>
      </c>
      <c r="D120" s="91" t="s">
        <v>257</v>
      </c>
      <c r="E120" s="91" t="s">
        <v>486</v>
      </c>
      <c r="F120" s="92" t="s">
        <v>256</v>
      </c>
      <c r="G120" s="93" t="s">
        <v>397</v>
      </c>
    </row>
    <row r="121" spans="2:7" ht="14.25" customHeight="1" x14ac:dyDescent="0.2">
      <c r="B121" s="83" t="s">
        <v>258</v>
      </c>
      <c r="C121" s="90" t="s">
        <v>259</v>
      </c>
      <c r="D121" s="91">
        <v>6910</v>
      </c>
      <c r="E121" s="91" t="s">
        <v>261</v>
      </c>
      <c r="F121" s="92" t="s">
        <v>260</v>
      </c>
      <c r="G121" s="93" t="s">
        <v>397</v>
      </c>
    </row>
    <row r="122" spans="2:7" ht="14.25" customHeight="1" x14ac:dyDescent="0.2">
      <c r="B122" s="83" t="s">
        <v>258</v>
      </c>
      <c r="C122" s="90" t="s">
        <v>259</v>
      </c>
      <c r="D122" s="91">
        <v>6920</v>
      </c>
      <c r="E122" s="91" t="s">
        <v>263</v>
      </c>
      <c r="F122" s="92" t="s">
        <v>262</v>
      </c>
      <c r="G122" s="93" t="s">
        <v>397</v>
      </c>
    </row>
    <row r="123" spans="2:7" ht="14.25" customHeight="1" x14ac:dyDescent="0.2">
      <c r="B123" s="83" t="s">
        <v>258</v>
      </c>
      <c r="C123" s="90" t="s">
        <v>259</v>
      </c>
      <c r="D123" s="91" t="s">
        <v>265</v>
      </c>
      <c r="E123" s="91" t="s">
        <v>266</v>
      </c>
      <c r="F123" s="92" t="s">
        <v>264</v>
      </c>
      <c r="G123" s="93" t="s">
        <v>397</v>
      </c>
    </row>
    <row r="124" spans="2:7" ht="14.25" customHeight="1" x14ac:dyDescent="0.2">
      <c r="B124" s="83" t="s">
        <v>258</v>
      </c>
      <c r="C124" s="90" t="s">
        <v>259</v>
      </c>
      <c r="D124" s="91" t="s">
        <v>268</v>
      </c>
      <c r="E124" s="91" t="s">
        <v>269</v>
      </c>
      <c r="F124" s="92" t="s">
        <v>267</v>
      </c>
      <c r="G124" s="93" t="s">
        <v>397</v>
      </c>
    </row>
    <row r="125" spans="2:7" ht="14.25" customHeight="1" x14ac:dyDescent="0.2">
      <c r="B125" s="83" t="s">
        <v>258</v>
      </c>
      <c r="C125" s="90" t="s">
        <v>259</v>
      </c>
      <c r="D125" s="91" t="s">
        <v>271</v>
      </c>
      <c r="E125" s="91" t="s">
        <v>487</v>
      </c>
      <c r="F125" s="92" t="s">
        <v>270</v>
      </c>
      <c r="G125" s="93" t="s">
        <v>397</v>
      </c>
    </row>
    <row r="126" spans="2:7" ht="14.25" customHeight="1" x14ac:dyDescent="0.2">
      <c r="B126" s="83" t="s">
        <v>258</v>
      </c>
      <c r="C126" s="90" t="s">
        <v>259</v>
      </c>
      <c r="D126" s="91" t="s">
        <v>271</v>
      </c>
      <c r="E126" s="91" t="s">
        <v>488</v>
      </c>
      <c r="F126" s="92" t="s">
        <v>270</v>
      </c>
      <c r="G126" s="93" t="s">
        <v>397</v>
      </c>
    </row>
    <row r="127" spans="2:7" ht="14.25" customHeight="1" x14ac:dyDescent="0.2">
      <c r="B127" s="83" t="s">
        <v>258</v>
      </c>
      <c r="C127" s="90" t="s">
        <v>259</v>
      </c>
      <c r="D127" s="91" t="s">
        <v>271</v>
      </c>
      <c r="E127" s="91" t="s">
        <v>489</v>
      </c>
      <c r="F127" s="92" t="s">
        <v>270</v>
      </c>
      <c r="G127" s="93" t="s">
        <v>397</v>
      </c>
    </row>
    <row r="128" spans="2:7" ht="14.25" customHeight="1" x14ac:dyDescent="0.2">
      <c r="B128" s="83" t="s">
        <v>258</v>
      </c>
      <c r="C128" s="90" t="s">
        <v>259</v>
      </c>
      <c r="D128" s="91" t="s">
        <v>273</v>
      </c>
      <c r="E128" s="91" t="s">
        <v>274</v>
      </c>
      <c r="F128" s="92" t="s">
        <v>272</v>
      </c>
      <c r="G128" s="93" t="s">
        <v>397</v>
      </c>
    </row>
    <row r="129" spans="2:7" ht="14.25" customHeight="1" x14ac:dyDescent="0.2">
      <c r="B129" s="83" t="s">
        <v>258</v>
      </c>
      <c r="C129" s="90" t="s">
        <v>259</v>
      </c>
      <c r="D129" s="91" t="s">
        <v>276</v>
      </c>
      <c r="E129" s="91" t="s">
        <v>277</v>
      </c>
      <c r="F129" s="92" t="s">
        <v>275</v>
      </c>
      <c r="G129" s="93" t="s">
        <v>397</v>
      </c>
    </row>
    <row r="130" spans="2:7" ht="14.25" customHeight="1" x14ac:dyDescent="0.2">
      <c r="B130" s="83" t="s">
        <v>258</v>
      </c>
      <c r="C130" s="90" t="s">
        <v>259</v>
      </c>
      <c r="D130" s="91">
        <v>7500</v>
      </c>
      <c r="E130" s="91" t="s">
        <v>279</v>
      </c>
      <c r="F130" s="92" t="s">
        <v>278</v>
      </c>
      <c r="G130" s="93" t="s">
        <v>397</v>
      </c>
    </row>
    <row r="131" spans="2:7" ht="14.25" customHeight="1" x14ac:dyDescent="0.2">
      <c r="B131" s="83" t="s">
        <v>280</v>
      </c>
      <c r="C131" s="90" t="s">
        <v>281</v>
      </c>
      <c r="D131" s="91">
        <v>7710</v>
      </c>
      <c r="E131" s="91" t="s">
        <v>283</v>
      </c>
      <c r="F131" s="92" t="s">
        <v>282</v>
      </c>
      <c r="G131" s="93" t="s">
        <v>397</v>
      </c>
    </row>
    <row r="132" spans="2:7" ht="14.25" customHeight="1" x14ac:dyDescent="0.2">
      <c r="B132" s="83" t="s">
        <v>280</v>
      </c>
      <c r="C132" s="90" t="s">
        <v>281</v>
      </c>
      <c r="D132" s="91" t="s">
        <v>285</v>
      </c>
      <c r="E132" s="91" t="s">
        <v>286</v>
      </c>
      <c r="F132" s="92" t="s">
        <v>284</v>
      </c>
      <c r="G132" s="93" t="s">
        <v>397</v>
      </c>
    </row>
    <row r="133" spans="2:7" ht="14.25" customHeight="1" x14ac:dyDescent="0.2">
      <c r="B133" s="83" t="s">
        <v>280</v>
      </c>
      <c r="C133" s="90" t="s">
        <v>281</v>
      </c>
      <c r="D133" s="91">
        <v>7730</v>
      </c>
      <c r="E133" s="91" t="s">
        <v>288</v>
      </c>
      <c r="F133" s="92" t="s">
        <v>287</v>
      </c>
      <c r="G133" s="93" t="s">
        <v>397</v>
      </c>
    </row>
    <row r="134" spans="2:7" ht="14.25" customHeight="1" x14ac:dyDescent="0.2">
      <c r="B134" s="83" t="s">
        <v>280</v>
      </c>
      <c r="C134" s="90" t="s">
        <v>281</v>
      </c>
      <c r="D134" s="91">
        <v>7740</v>
      </c>
      <c r="E134" s="91" t="s">
        <v>290</v>
      </c>
      <c r="F134" s="92" t="s">
        <v>289</v>
      </c>
      <c r="G134" s="93" t="s">
        <v>397</v>
      </c>
    </row>
    <row r="135" spans="2:7" ht="14.25" customHeight="1" x14ac:dyDescent="0.2">
      <c r="B135" s="83" t="s">
        <v>280</v>
      </c>
      <c r="C135" s="90" t="s">
        <v>281</v>
      </c>
      <c r="D135" s="91" t="s">
        <v>292</v>
      </c>
      <c r="E135" s="91" t="s">
        <v>293</v>
      </c>
      <c r="F135" s="92" t="s">
        <v>291</v>
      </c>
      <c r="G135" s="93" t="s">
        <v>397</v>
      </c>
    </row>
    <row r="136" spans="2:7" ht="14.25" customHeight="1" x14ac:dyDescent="0.2">
      <c r="B136" s="83" t="s">
        <v>280</v>
      </c>
      <c r="C136" s="90" t="s">
        <v>281</v>
      </c>
      <c r="D136" s="91" t="s">
        <v>295</v>
      </c>
      <c r="E136" s="91" t="s">
        <v>296</v>
      </c>
      <c r="F136" s="92" t="s">
        <v>294</v>
      </c>
      <c r="G136" s="93" t="s">
        <v>397</v>
      </c>
    </row>
    <row r="137" spans="2:7" ht="14.25" customHeight="1" x14ac:dyDescent="0.2">
      <c r="B137" s="83" t="s">
        <v>280</v>
      </c>
      <c r="C137" s="90" t="s">
        <v>281</v>
      </c>
      <c r="D137" s="91" t="s">
        <v>298</v>
      </c>
      <c r="E137" s="91" t="s">
        <v>299</v>
      </c>
      <c r="F137" s="92" t="s">
        <v>297</v>
      </c>
      <c r="G137" s="93" t="s">
        <v>397</v>
      </c>
    </row>
    <row r="138" spans="2:7" ht="14.25" customHeight="1" x14ac:dyDescent="0.2">
      <c r="B138" s="83" t="s">
        <v>280</v>
      </c>
      <c r="C138" s="90" t="s">
        <v>281</v>
      </c>
      <c r="D138" s="91" t="s">
        <v>301</v>
      </c>
      <c r="E138" s="91" t="s">
        <v>302</v>
      </c>
      <c r="F138" s="92" t="s">
        <v>300</v>
      </c>
      <c r="G138" s="93" t="s">
        <v>397</v>
      </c>
    </row>
    <row r="139" spans="2:7" ht="14.25" customHeight="1" x14ac:dyDescent="0.2">
      <c r="B139" s="83" t="s">
        <v>280</v>
      </c>
      <c r="C139" s="90" t="s">
        <v>281</v>
      </c>
      <c r="D139" s="91" t="s">
        <v>304</v>
      </c>
      <c r="E139" s="91" t="s">
        <v>305</v>
      </c>
      <c r="F139" s="92" t="s">
        <v>303</v>
      </c>
      <c r="G139" s="93" t="s">
        <v>397</v>
      </c>
    </row>
    <row r="140" spans="2:7" ht="14.25" customHeight="1" x14ac:dyDescent="0.2">
      <c r="B140" s="83" t="s">
        <v>306</v>
      </c>
      <c r="C140" s="90" t="s">
        <v>307</v>
      </c>
      <c r="D140" s="91" t="s">
        <v>309</v>
      </c>
      <c r="E140" s="91" t="s">
        <v>310</v>
      </c>
      <c r="F140" s="92" t="s">
        <v>308</v>
      </c>
      <c r="G140" s="93" t="s">
        <v>397</v>
      </c>
    </row>
    <row r="141" spans="2:7" ht="14.25" customHeight="1" x14ac:dyDescent="0.2">
      <c r="B141" s="83" t="s">
        <v>306</v>
      </c>
      <c r="C141" s="90" t="s">
        <v>307</v>
      </c>
      <c r="D141" s="91" t="s">
        <v>312</v>
      </c>
      <c r="E141" s="91" t="s">
        <v>313</v>
      </c>
      <c r="F141" s="92" t="s">
        <v>311</v>
      </c>
      <c r="G141" s="93" t="s">
        <v>397</v>
      </c>
    </row>
    <row r="142" spans="2:7" ht="14.25" customHeight="1" x14ac:dyDescent="0.2">
      <c r="B142" s="83" t="s">
        <v>306</v>
      </c>
      <c r="C142" s="90" t="s">
        <v>307</v>
      </c>
      <c r="D142" s="91">
        <v>8430</v>
      </c>
      <c r="E142" s="91" t="s">
        <v>315</v>
      </c>
      <c r="F142" s="92" t="s">
        <v>314</v>
      </c>
      <c r="G142" s="93" t="s">
        <v>397</v>
      </c>
    </row>
    <row r="143" spans="2:7" ht="14.25" customHeight="1" x14ac:dyDescent="0.2">
      <c r="B143" s="83" t="s">
        <v>316</v>
      </c>
      <c r="C143" s="90" t="s">
        <v>317</v>
      </c>
      <c r="D143" s="91" t="s">
        <v>318</v>
      </c>
      <c r="E143" s="91" t="s">
        <v>490</v>
      </c>
      <c r="F143" s="92" t="s">
        <v>317</v>
      </c>
      <c r="G143" s="93" t="s">
        <v>397</v>
      </c>
    </row>
    <row r="144" spans="2:7" ht="14.25" customHeight="1" x14ac:dyDescent="0.2">
      <c r="B144" s="83" t="s">
        <v>316</v>
      </c>
      <c r="C144" s="90" t="s">
        <v>317</v>
      </c>
      <c r="D144" s="91" t="s">
        <v>318</v>
      </c>
      <c r="E144" s="91" t="s">
        <v>491</v>
      </c>
      <c r="F144" s="92" t="s">
        <v>317</v>
      </c>
      <c r="G144" s="93" t="s">
        <v>397</v>
      </c>
    </row>
    <row r="145" spans="2:7" ht="14.25" customHeight="1" x14ac:dyDescent="0.2">
      <c r="B145" s="83" t="s">
        <v>319</v>
      </c>
      <c r="C145" s="90" t="s">
        <v>320</v>
      </c>
      <c r="D145" s="91" t="s">
        <v>321</v>
      </c>
      <c r="E145" s="91" t="s">
        <v>492</v>
      </c>
      <c r="F145" s="92" t="s">
        <v>320</v>
      </c>
      <c r="G145" s="93" t="s">
        <v>397</v>
      </c>
    </row>
    <row r="146" spans="2:7" ht="14.25" customHeight="1" x14ac:dyDescent="0.2">
      <c r="B146" s="83" t="s">
        <v>319</v>
      </c>
      <c r="C146" s="90" t="s">
        <v>320</v>
      </c>
      <c r="D146" s="91" t="s">
        <v>321</v>
      </c>
      <c r="E146" s="91" t="s">
        <v>493</v>
      </c>
      <c r="F146" s="92" t="s">
        <v>320</v>
      </c>
      <c r="G146" s="93" t="s">
        <v>397</v>
      </c>
    </row>
    <row r="147" spans="2:7" ht="14.25" customHeight="1" x14ac:dyDescent="0.2">
      <c r="B147" s="83" t="s">
        <v>322</v>
      </c>
      <c r="C147" s="90" t="s">
        <v>323</v>
      </c>
      <c r="D147" s="91">
        <v>9000</v>
      </c>
      <c r="E147" s="91" t="s">
        <v>325</v>
      </c>
      <c r="F147" s="92" t="s">
        <v>324</v>
      </c>
      <c r="G147" s="93" t="s">
        <v>397</v>
      </c>
    </row>
    <row r="148" spans="2:7" ht="14.25" customHeight="1" x14ac:dyDescent="0.2">
      <c r="B148" s="83" t="s">
        <v>322</v>
      </c>
      <c r="C148" s="90" t="s">
        <v>323</v>
      </c>
      <c r="D148" s="91" t="s">
        <v>327</v>
      </c>
      <c r="E148" s="91" t="s">
        <v>328</v>
      </c>
      <c r="F148" s="92" t="s">
        <v>326</v>
      </c>
      <c r="G148" s="93" t="s">
        <v>397</v>
      </c>
    </row>
    <row r="149" spans="2:7" x14ac:dyDescent="0.2">
      <c r="B149" s="83" t="s">
        <v>322</v>
      </c>
      <c r="C149" s="90" t="s">
        <v>323</v>
      </c>
      <c r="D149" s="91">
        <v>9200</v>
      </c>
      <c r="E149" s="91" t="s">
        <v>330</v>
      </c>
      <c r="F149" s="92" t="s">
        <v>329</v>
      </c>
      <c r="G149" s="93" t="s">
        <v>397</v>
      </c>
    </row>
    <row r="150" spans="2:7" x14ac:dyDescent="0.2">
      <c r="B150" s="83" t="s">
        <v>322</v>
      </c>
      <c r="C150" s="90" t="s">
        <v>323</v>
      </c>
      <c r="D150" s="91" t="s">
        <v>332</v>
      </c>
      <c r="E150" s="91" t="s">
        <v>333</v>
      </c>
      <c r="F150" s="92" t="s">
        <v>331</v>
      </c>
      <c r="G150" s="93" t="s">
        <v>397</v>
      </c>
    </row>
    <row r="151" spans="2:7" x14ac:dyDescent="0.2">
      <c r="B151" s="83" t="s">
        <v>334</v>
      </c>
      <c r="C151" s="90" t="s">
        <v>335</v>
      </c>
      <c r="D151" s="91" t="s">
        <v>337</v>
      </c>
      <c r="E151" s="91" t="s">
        <v>494</v>
      </c>
      <c r="F151" s="92" t="s">
        <v>336</v>
      </c>
      <c r="G151" s="93" t="s">
        <v>397</v>
      </c>
    </row>
    <row r="152" spans="2:7" x14ac:dyDescent="0.2">
      <c r="B152" s="83" t="s">
        <v>334</v>
      </c>
      <c r="C152" s="90" t="s">
        <v>335</v>
      </c>
      <c r="D152" s="91" t="s">
        <v>337</v>
      </c>
      <c r="E152" s="91" t="s">
        <v>495</v>
      </c>
      <c r="F152" s="92" t="s">
        <v>336</v>
      </c>
      <c r="G152" s="93" t="s">
        <v>397</v>
      </c>
    </row>
    <row r="153" spans="2:7" x14ac:dyDescent="0.2">
      <c r="B153" s="83" t="s">
        <v>334</v>
      </c>
      <c r="C153" s="90" t="s">
        <v>335</v>
      </c>
      <c r="D153" s="91" t="s">
        <v>339</v>
      </c>
      <c r="E153" s="91" t="s">
        <v>340</v>
      </c>
      <c r="F153" s="92" t="s">
        <v>338</v>
      </c>
      <c r="G153" s="93" t="s">
        <v>397</v>
      </c>
    </row>
    <row r="154" spans="2:7" x14ac:dyDescent="0.2">
      <c r="B154" s="83" t="s">
        <v>334</v>
      </c>
      <c r="C154" s="90" t="s">
        <v>335</v>
      </c>
      <c r="D154" s="91">
        <v>9601</v>
      </c>
      <c r="E154" s="91" t="s">
        <v>342</v>
      </c>
      <c r="F154" s="92" t="s">
        <v>341</v>
      </c>
      <c r="G154" s="93" t="s">
        <v>397</v>
      </c>
    </row>
    <row r="155" spans="2:7" x14ac:dyDescent="0.2">
      <c r="B155" s="83" t="s">
        <v>334</v>
      </c>
      <c r="C155" s="90" t="s">
        <v>335</v>
      </c>
      <c r="D155" s="91">
        <v>9602</v>
      </c>
      <c r="E155" s="91" t="s">
        <v>344</v>
      </c>
      <c r="F155" s="92" t="s">
        <v>343</v>
      </c>
      <c r="G155" s="93" t="s">
        <v>397</v>
      </c>
    </row>
    <row r="156" spans="2:7" x14ac:dyDescent="0.2">
      <c r="B156" s="83" t="s">
        <v>334</v>
      </c>
      <c r="C156" s="90" t="s">
        <v>335</v>
      </c>
      <c r="D156" s="91">
        <v>9603</v>
      </c>
      <c r="E156" s="91" t="s">
        <v>346</v>
      </c>
      <c r="F156" s="92" t="s">
        <v>345</v>
      </c>
      <c r="G156" s="93" t="s">
        <v>397</v>
      </c>
    </row>
    <row r="157" spans="2:7" x14ac:dyDescent="0.2">
      <c r="B157" s="83" t="s">
        <v>334</v>
      </c>
      <c r="C157" s="90" t="s">
        <v>335</v>
      </c>
      <c r="D157" s="91">
        <v>9609</v>
      </c>
      <c r="E157" s="91" t="s">
        <v>348</v>
      </c>
      <c r="F157" s="92" t="s">
        <v>347</v>
      </c>
      <c r="G157" s="93" t="s">
        <v>397</v>
      </c>
    </row>
    <row r="158" spans="2:7" x14ac:dyDescent="0.2">
      <c r="B158" s="83" t="s">
        <v>349</v>
      </c>
      <c r="C158" s="90" t="s">
        <v>496</v>
      </c>
      <c r="D158" s="91">
        <v>9700</v>
      </c>
      <c r="E158" s="91" t="s">
        <v>351</v>
      </c>
      <c r="F158" s="92" t="s">
        <v>350</v>
      </c>
      <c r="G158" s="93" t="s">
        <v>397</v>
      </c>
    </row>
    <row r="160" spans="2:7" ht="14.25" customHeight="1" x14ac:dyDescent="0.2">
      <c r="B160" s="94" t="s">
        <v>499</v>
      </c>
    </row>
  </sheetData>
  <mergeCells count="2">
    <mergeCell ref="B9:D9"/>
    <mergeCell ref="E9:G9"/>
  </mergeCells>
  <conditionalFormatting sqref="E12:E148 E10">
    <cfRule type="duplicateValues" dxfId="5" priority="3"/>
  </conditionalFormatting>
  <conditionalFormatting sqref="E9">
    <cfRule type="duplicateValues" dxfId="4" priority="2"/>
  </conditionalFormatting>
  <conditionalFormatting sqref="E149:E158">
    <cfRule type="duplicateValues" dxfId="3" priority="1"/>
  </conditionalFormatting>
  <pageMargins left="0.7" right="0.7" top="0.75" bottom="0.75" header="0.3" footer="0.3"/>
  <pageSetup paperSize="9" orientation="portrait" horizontalDpi="90" verticalDpi="9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C37F6-BD61-4FC7-B3E0-9031A3D49967}">
  <sheetPr>
    <tabColor theme="8" tint="0.59999389629810485"/>
  </sheetPr>
  <dimension ref="B1:AM66"/>
  <sheetViews>
    <sheetView showGridLines="0" zoomScaleNormal="100" workbookViewId="0">
      <selection activeCell="D63" sqref="D63"/>
    </sheetView>
  </sheetViews>
  <sheetFormatPr baseColWidth="10" defaultColWidth="11.42578125" defaultRowHeight="14.25" x14ac:dyDescent="0.2"/>
  <cols>
    <col min="1" max="1" width="3.85546875" style="1" customWidth="1"/>
    <col min="2" max="2" width="8" style="20" customWidth="1"/>
    <col min="3" max="3" width="47.7109375" style="21" customWidth="1"/>
    <col min="4" max="39" width="15" style="1" customWidth="1"/>
    <col min="40" max="16384" width="11.42578125" style="1"/>
  </cols>
  <sheetData>
    <row r="1" spans="2:39" ht="151.5" customHeight="1" x14ac:dyDescent="0.3">
      <c r="E1" s="22"/>
    </row>
    <row r="4" spans="2:39" x14ac:dyDescent="0.2">
      <c r="C4" s="23"/>
    </row>
    <row r="5" spans="2:39" x14ac:dyDescent="0.2">
      <c r="B5" s="85" t="s">
        <v>574</v>
      </c>
      <c r="C5" s="24"/>
    </row>
    <row r="6" spans="2:39" x14ac:dyDescent="0.2">
      <c r="B6" s="85" t="s">
        <v>575</v>
      </c>
      <c r="C6" s="24"/>
    </row>
    <row r="7" spans="2:39" ht="15" thickBot="1" x14ac:dyDescent="0.25"/>
    <row r="8" spans="2:39" ht="18" customHeight="1" x14ac:dyDescent="0.2">
      <c r="B8" s="32"/>
      <c r="C8" s="110" t="s">
        <v>573</v>
      </c>
      <c r="D8" s="112" t="s">
        <v>1</v>
      </c>
      <c r="E8" s="113"/>
      <c r="F8" s="113"/>
      <c r="G8" s="114"/>
      <c r="H8" s="112" t="s">
        <v>399</v>
      </c>
      <c r="I8" s="113"/>
      <c r="J8" s="113"/>
      <c r="K8" s="114"/>
      <c r="L8" s="112" t="s">
        <v>398</v>
      </c>
      <c r="M8" s="113"/>
      <c r="N8" s="113"/>
      <c r="O8" s="114"/>
      <c r="P8" s="112" t="s">
        <v>992</v>
      </c>
      <c r="Q8" s="113"/>
      <c r="R8" s="113"/>
      <c r="S8" s="114"/>
      <c r="T8" s="112" t="s">
        <v>177</v>
      </c>
      <c r="U8" s="113"/>
      <c r="V8" s="113"/>
      <c r="W8" s="114"/>
      <c r="X8" s="112" t="s">
        <v>396</v>
      </c>
      <c r="Y8" s="113"/>
      <c r="Z8" s="113"/>
      <c r="AA8" s="114"/>
      <c r="AB8" s="112" t="s">
        <v>196</v>
      </c>
      <c r="AC8" s="113"/>
      <c r="AD8" s="113"/>
      <c r="AE8" s="114"/>
      <c r="AF8" s="112" t="s">
        <v>397</v>
      </c>
      <c r="AG8" s="113"/>
      <c r="AH8" s="113"/>
      <c r="AI8" s="114"/>
      <c r="AJ8" s="112"/>
      <c r="AK8" s="113"/>
      <c r="AL8" s="113"/>
      <c r="AM8" s="114"/>
    </row>
    <row r="9" spans="2:39" ht="19.5" customHeight="1" x14ac:dyDescent="0.2">
      <c r="B9" s="33"/>
      <c r="C9" s="110"/>
      <c r="D9" s="118" t="s">
        <v>2</v>
      </c>
      <c r="E9" s="119"/>
      <c r="F9" s="119"/>
      <c r="G9" s="120"/>
      <c r="H9" s="118" t="s">
        <v>71</v>
      </c>
      <c r="I9" s="119"/>
      <c r="J9" s="119"/>
      <c r="K9" s="120"/>
      <c r="L9" s="118" t="s">
        <v>568</v>
      </c>
      <c r="M9" s="119"/>
      <c r="N9" s="119"/>
      <c r="O9" s="120"/>
      <c r="P9" s="118" t="s">
        <v>401</v>
      </c>
      <c r="Q9" s="119"/>
      <c r="R9" s="119"/>
      <c r="S9" s="120"/>
      <c r="T9" s="118" t="s">
        <v>178</v>
      </c>
      <c r="U9" s="119"/>
      <c r="V9" s="119"/>
      <c r="W9" s="120"/>
      <c r="X9" s="118" t="s">
        <v>189</v>
      </c>
      <c r="Y9" s="119"/>
      <c r="Z9" s="119"/>
      <c r="AA9" s="120"/>
      <c r="AB9" s="118" t="s">
        <v>197</v>
      </c>
      <c r="AC9" s="119"/>
      <c r="AD9" s="119"/>
      <c r="AE9" s="120"/>
      <c r="AF9" s="118" t="s">
        <v>567</v>
      </c>
      <c r="AG9" s="119"/>
      <c r="AH9" s="119"/>
      <c r="AI9" s="120"/>
      <c r="AJ9" s="118" t="s">
        <v>400</v>
      </c>
      <c r="AK9" s="119"/>
      <c r="AL9" s="119"/>
      <c r="AM9" s="120"/>
    </row>
    <row r="10" spans="2:39" ht="21.75" customHeight="1" thickBot="1" x14ac:dyDescent="0.25">
      <c r="B10" s="33"/>
      <c r="C10" s="111"/>
      <c r="D10" s="115" t="s">
        <v>581</v>
      </c>
      <c r="E10" s="116"/>
      <c r="F10" s="116"/>
      <c r="G10" s="117"/>
      <c r="H10" s="115" t="s">
        <v>582</v>
      </c>
      <c r="I10" s="116"/>
      <c r="J10" s="116"/>
      <c r="K10" s="117"/>
      <c r="L10" s="115" t="s">
        <v>583</v>
      </c>
      <c r="M10" s="116"/>
      <c r="N10" s="116"/>
      <c r="O10" s="117"/>
      <c r="P10" s="115" t="s">
        <v>584</v>
      </c>
      <c r="Q10" s="116"/>
      <c r="R10" s="116"/>
      <c r="S10" s="117"/>
      <c r="T10" s="115" t="s">
        <v>585</v>
      </c>
      <c r="U10" s="116"/>
      <c r="V10" s="116"/>
      <c r="W10" s="117"/>
      <c r="X10" s="115" t="s">
        <v>586</v>
      </c>
      <c r="Y10" s="116"/>
      <c r="Z10" s="116"/>
      <c r="AA10" s="117"/>
      <c r="AB10" s="115" t="s">
        <v>587</v>
      </c>
      <c r="AC10" s="116"/>
      <c r="AD10" s="116"/>
      <c r="AE10" s="117"/>
      <c r="AF10" s="115" t="s">
        <v>588</v>
      </c>
      <c r="AG10" s="116"/>
      <c r="AH10" s="116"/>
      <c r="AI10" s="117"/>
      <c r="AJ10" s="115"/>
      <c r="AK10" s="116"/>
      <c r="AL10" s="116"/>
      <c r="AM10" s="117"/>
    </row>
    <row r="11" spans="2:39" ht="36.75" customHeight="1" thickBot="1" x14ac:dyDescent="0.25">
      <c r="B11" s="34" t="s">
        <v>500</v>
      </c>
      <c r="C11" s="35" t="s">
        <v>501</v>
      </c>
      <c r="D11" s="36" t="s">
        <v>400</v>
      </c>
      <c r="E11" s="36" t="s">
        <v>353</v>
      </c>
      <c r="F11" s="36" t="s">
        <v>355</v>
      </c>
      <c r="G11" s="37" t="s">
        <v>356</v>
      </c>
      <c r="H11" s="36" t="s">
        <v>400</v>
      </c>
      <c r="I11" s="36" t="s">
        <v>353</v>
      </c>
      <c r="J11" s="36" t="s">
        <v>355</v>
      </c>
      <c r="K11" s="37" t="s">
        <v>356</v>
      </c>
      <c r="L11" s="36" t="s">
        <v>400</v>
      </c>
      <c r="M11" s="36" t="s">
        <v>353</v>
      </c>
      <c r="N11" s="36" t="s">
        <v>355</v>
      </c>
      <c r="O11" s="37" t="s">
        <v>356</v>
      </c>
      <c r="P11" s="36" t="s">
        <v>400</v>
      </c>
      <c r="Q11" s="36" t="s">
        <v>353</v>
      </c>
      <c r="R11" s="36" t="s">
        <v>355</v>
      </c>
      <c r="S11" s="37" t="s">
        <v>356</v>
      </c>
      <c r="T11" s="36" t="s">
        <v>400</v>
      </c>
      <c r="U11" s="36" t="s">
        <v>353</v>
      </c>
      <c r="V11" s="36" t="s">
        <v>355</v>
      </c>
      <c r="W11" s="37" t="s">
        <v>356</v>
      </c>
      <c r="X11" s="36" t="s">
        <v>400</v>
      </c>
      <c r="Y11" s="36" t="s">
        <v>353</v>
      </c>
      <c r="Z11" s="36" t="s">
        <v>355</v>
      </c>
      <c r="AA11" s="37" t="s">
        <v>356</v>
      </c>
      <c r="AB11" s="36" t="s">
        <v>400</v>
      </c>
      <c r="AC11" s="36" t="s">
        <v>353</v>
      </c>
      <c r="AD11" s="36" t="s">
        <v>355</v>
      </c>
      <c r="AE11" s="37" t="s">
        <v>356</v>
      </c>
      <c r="AF11" s="36" t="s">
        <v>400</v>
      </c>
      <c r="AG11" s="36" t="s">
        <v>353</v>
      </c>
      <c r="AH11" s="36" t="s">
        <v>355</v>
      </c>
      <c r="AI11" s="37" t="s">
        <v>356</v>
      </c>
      <c r="AJ11" s="36" t="s">
        <v>400</v>
      </c>
      <c r="AK11" s="36" t="s">
        <v>353</v>
      </c>
      <c r="AL11" s="36" t="s">
        <v>355</v>
      </c>
      <c r="AM11" s="37" t="s">
        <v>356</v>
      </c>
    </row>
    <row r="12" spans="2:39" x14ac:dyDescent="0.2">
      <c r="B12" s="42">
        <v>1</v>
      </c>
      <c r="C12" s="43" t="s">
        <v>352</v>
      </c>
      <c r="D12" s="44">
        <f>+E12+F12+G12</f>
        <v>38.738205999999998</v>
      </c>
      <c r="E12" s="45">
        <v>38.738205999999998</v>
      </c>
      <c r="F12" s="45">
        <v>0</v>
      </c>
      <c r="G12" s="46">
        <v>0</v>
      </c>
      <c r="H12" s="44">
        <f>+I12+J12+K12</f>
        <v>1832.27546768</v>
      </c>
      <c r="I12" s="45">
        <v>985.64412161999996</v>
      </c>
      <c r="J12" s="45">
        <v>427.28206455999998</v>
      </c>
      <c r="K12" s="46">
        <v>419.34928150000002</v>
      </c>
      <c r="L12" s="44">
        <f>+M12+N12+O12</f>
        <v>58.293483710000004</v>
      </c>
      <c r="M12" s="45">
        <v>47.989519710000003</v>
      </c>
      <c r="N12" s="45">
        <v>2.3245079999999998</v>
      </c>
      <c r="O12" s="46">
        <v>7.9794559999999999</v>
      </c>
      <c r="P12" s="44">
        <f>+Q12+R12+S12</f>
        <v>84.223021599999981</v>
      </c>
      <c r="Q12" s="45">
        <v>46.923021599999991</v>
      </c>
      <c r="R12" s="45">
        <v>0</v>
      </c>
      <c r="S12" s="46">
        <v>37.299999999999997</v>
      </c>
      <c r="T12" s="44">
        <f>+U12+V12+W12</f>
        <v>21.537116610000002</v>
      </c>
      <c r="U12" s="45">
        <v>0.86545499999999997</v>
      </c>
      <c r="V12" s="45">
        <v>0</v>
      </c>
      <c r="W12" s="46">
        <v>20.671661610000001</v>
      </c>
      <c r="X12" s="44">
        <f>+Y12+Z12+AA12</f>
        <v>2017.95882936</v>
      </c>
      <c r="Y12" s="45">
        <v>793.31744373000004</v>
      </c>
      <c r="Z12" s="45">
        <v>174.24535915000001</v>
      </c>
      <c r="AA12" s="46">
        <v>1050.39602648</v>
      </c>
      <c r="AB12" s="44">
        <f>+AC12+AD12+AE12</f>
        <v>25.74318646</v>
      </c>
      <c r="AC12" s="45">
        <v>19.97348646</v>
      </c>
      <c r="AD12" s="45">
        <v>5.7697000000000003</v>
      </c>
      <c r="AE12" s="46">
        <v>0</v>
      </c>
      <c r="AF12" s="44">
        <f>+AG12+AH12+AI12</f>
        <v>856.04767181</v>
      </c>
      <c r="AG12" s="45">
        <v>89.373640659999992</v>
      </c>
      <c r="AH12" s="45">
        <v>399.45067302999996</v>
      </c>
      <c r="AI12" s="46">
        <v>367.22335812000006</v>
      </c>
      <c r="AJ12" s="47">
        <f t="shared" ref="AJ12:AM43" si="0">+D12+X12+T12+P12+H12+AF12+L12+AB12</f>
        <v>4934.81698323</v>
      </c>
      <c r="AK12" s="48">
        <f t="shared" si="0"/>
        <v>2022.82489478</v>
      </c>
      <c r="AL12" s="47">
        <f t="shared" si="0"/>
        <v>1009.0723047399999</v>
      </c>
      <c r="AM12" s="49">
        <f t="shared" si="0"/>
        <v>1902.91978371</v>
      </c>
    </row>
    <row r="13" spans="2:39" x14ac:dyDescent="0.2">
      <c r="B13" s="50" t="s">
        <v>502</v>
      </c>
      <c r="C13" s="51" t="s">
        <v>354</v>
      </c>
      <c r="D13" s="52">
        <f t="shared" ref="D13:D60" si="1">+E13+F13+G13</f>
        <v>0</v>
      </c>
      <c r="E13" s="53">
        <v>0</v>
      </c>
      <c r="F13" s="53">
        <v>0</v>
      </c>
      <c r="G13" s="54">
        <v>0</v>
      </c>
      <c r="H13" s="52">
        <f t="shared" ref="H13:H60" si="2">+I13+J13+K13</f>
        <v>1062.5199994100001</v>
      </c>
      <c r="I13" s="53">
        <v>618.41102335000005</v>
      </c>
      <c r="J13" s="53">
        <v>421.01346455999999</v>
      </c>
      <c r="K13" s="54">
        <v>23.095511500000001</v>
      </c>
      <c r="L13" s="52">
        <f t="shared" ref="L13:L60" si="3">+M13+N13+O13</f>
        <v>0</v>
      </c>
      <c r="M13" s="53">
        <v>0</v>
      </c>
      <c r="N13" s="53">
        <v>0</v>
      </c>
      <c r="O13" s="54">
        <v>0</v>
      </c>
      <c r="P13" s="52">
        <f t="shared" ref="P13:P60" si="4">+Q13+R13+S13</f>
        <v>78.413141599999989</v>
      </c>
      <c r="Q13" s="53">
        <v>41.113141599999999</v>
      </c>
      <c r="R13" s="53">
        <v>0</v>
      </c>
      <c r="S13" s="54">
        <v>37.299999999999997</v>
      </c>
      <c r="T13" s="52">
        <f t="shared" ref="T13:T60" si="5">+U13+V13+W13</f>
        <v>21.537116610000002</v>
      </c>
      <c r="U13" s="53">
        <v>0.86545499999999997</v>
      </c>
      <c r="V13" s="53">
        <v>0</v>
      </c>
      <c r="W13" s="54">
        <v>20.671661610000001</v>
      </c>
      <c r="X13" s="52">
        <f t="shared" ref="X13:X60" si="6">+Y13+Z13+AA13</f>
        <v>1166.34369775</v>
      </c>
      <c r="Y13" s="53">
        <v>63.392741319999999</v>
      </c>
      <c r="Z13" s="53">
        <v>75.504959150000005</v>
      </c>
      <c r="AA13" s="54">
        <v>1027.44599728</v>
      </c>
      <c r="AB13" s="52">
        <f t="shared" ref="AB13:AB60" si="7">+AC13+AD13+AE13</f>
        <v>8.2475836600000001</v>
      </c>
      <c r="AC13" s="53">
        <v>8.2475836600000001</v>
      </c>
      <c r="AD13" s="53">
        <v>0</v>
      </c>
      <c r="AE13" s="54">
        <v>0</v>
      </c>
      <c r="AF13" s="52">
        <f t="shared" ref="AF13:AF60" si="8">+AG13+AH13+AI13</f>
        <v>557.88273963000006</v>
      </c>
      <c r="AG13" s="53">
        <v>10.411306130000002</v>
      </c>
      <c r="AH13" s="53">
        <v>264.31889999999999</v>
      </c>
      <c r="AI13" s="54">
        <v>283.15253350000006</v>
      </c>
      <c r="AJ13" s="55">
        <f t="shared" si="0"/>
        <v>2894.9442786600007</v>
      </c>
      <c r="AK13" s="56">
        <f t="shared" si="0"/>
        <v>742.44125106000001</v>
      </c>
      <c r="AL13" s="55">
        <f t="shared" si="0"/>
        <v>760.83732370999996</v>
      </c>
      <c r="AM13" s="57">
        <f t="shared" si="0"/>
        <v>1391.66570389</v>
      </c>
    </row>
    <row r="14" spans="2:39" x14ac:dyDescent="0.2">
      <c r="B14" s="50" t="s">
        <v>504</v>
      </c>
      <c r="C14" s="51" t="s">
        <v>357</v>
      </c>
      <c r="D14" s="52">
        <f t="shared" si="1"/>
        <v>0</v>
      </c>
      <c r="E14" s="53">
        <v>0</v>
      </c>
      <c r="F14" s="53">
        <v>0</v>
      </c>
      <c r="G14" s="54">
        <v>0</v>
      </c>
      <c r="H14" s="52">
        <f t="shared" si="2"/>
        <v>209.28016138999999</v>
      </c>
      <c r="I14" s="53">
        <v>195.09141138999999</v>
      </c>
      <c r="J14" s="53">
        <v>0</v>
      </c>
      <c r="K14" s="54">
        <v>14.188750000000001</v>
      </c>
      <c r="L14" s="52">
        <f t="shared" si="3"/>
        <v>4.5616569</v>
      </c>
      <c r="M14" s="53">
        <v>4.5616569</v>
      </c>
      <c r="N14" s="53">
        <v>0</v>
      </c>
      <c r="O14" s="54">
        <v>0</v>
      </c>
      <c r="P14" s="52">
        <f t="shared" si="4"/>
        <v>0</v>
      </c>
      <c r="Q14" s="53">
        <v>0</v>
      </c>
      <c r="R14" s="53">
        <v>0</v>
      </c>
      <c r="S14" s="54">
        <v>0</v>
      </c>
      <c r="T14" s="52">
        <f t="shared" si="5"/>
        <v>0</v>
      </c>
      <c r="U14" s="53">
        <v>0</v>
      </c>
      <c r="V14" s="53">
        <v>0</v>
      </c>
      <c r="W14" s="54">
        <v>0</v>
      </c>
      <c r="X14" s="52">
        <f t="shared" si="6"/>
        <v>513.26595167000005</v>
      </c>
      <c r="Y14" s="53">
        <v>512.52555167000003</v>
      </c>
      <c r="Z14" s="53">
        <v>0.74039999999999995</v>
      </c>
      <c r="AA14" s="54">
        <v>0</v>
      </c>
      <c r="AB14" s="52">
        <f t="shared" si="7"/>
        <v>13.4568128</v>
      </c>
      <c r="AC14" s="53">
        <v>7.6871127999999995</v>
      </c>
      <c r="AD14" s="53">
        <v>5.7697000000000003</v>
      </c>
      <c r="AE14" s="54">
        <v>0</v>
      </c>
      <c r="AF14" s="52">
        <f t="shared" si="8"/>
        <v>47.905156030000001</v>
      </c>
      <c r="AG14" s="53">
        <v>10.910277000000001</v>
      </c>
      <c r="AH14" s="53">
        <v>36.99487903</v>
      </c>
      <c r="AI14" s="54">
        <v>0</v>
      </c>
      <c r="AJ14" s="55">
        <f t="shared" si="0"/>
        <v>788.46973879000006</v>
      </c>
      <c r="AK14" s="56">
        <f t="shared" si="0"/>
        <v>730.77600975999997</v>
      </c>
      <c r="AL14" s="55">
        <f t="shared" si="0"/>
        <v>43.504979030000001</v>
      </c>
      <c r="AM14" s="57">
        <f t="shared" si="0"/>
        <v>14.188750000000001</v>
      </c>
    </row>
    <row r="15" spans="2:39" x14ac:dyDescent="0.2">
      <c r="B15" s="50" t="s">
        <v>506</v>
      </c>
      <c r="C15" s="51" t="s">
        <v>358</v>
      </c>
      <c r="D15" s="52">
        <f t="shared" si="1"/>
        <v>0.52320599999999995</v>
      </c>
      <c r="E15" s="53">
        <v>0.52320599999999995</v>
      </c>
      <c r="F15" s="53">
        <v>0</v>
      </c>
      <c r="G15" s="54">
        <v>0</v>
      </c>
      <c r="H15" s="52">
        <f t="shared" si="2"/>
        <v>110.87655413</v>
      </c>
      <c r="I15" s="53">
        <v>106.72795413</v>
      </c>
      <c r="J15" s="53">
        <v>3.6486000000000001</v>
      </c>
      <c r="K15" s="54">
        <v>0.5</v>
      </c>
      <c r="L15" s="52">
        <f t="shared" si="3"/>
        <v>53.731826810000001</v>
      </c>
      <c r="M15" s="53">
        <v>43.427862810000001</v>
      </c>
      <c r="N15" s="53">
        <v>2.3245079999999998</v>
      </c>
      <c r="O15" s="54">
        <v>7.9794559999999999</v>
      </c>
      <c r="P15" s="52">
        <f t="shared" si="4"/>
        <v>1.1548799999999999</v>
      </c>
      <c r="Q15" s="53">
        <v>1.1548799999999999</v>
      </c>
      <c r="R15" s="53">
        <v>0</v>
      </c>
      <c r="S15" s="54">
        <v>0</v>
      </c>
      <c r="T15" s="52">
        <f t="shared" si="5"/>
        <v>0</v>
      </c>
      <c r="U15" s="53">
        <v>0</v>
      </c>
      <c r="V15" s="53">
        <v>0</v>
      </c>
      <c r="W15" s="54">
        <v>0</v>
      </c>
      <c r="X15" s="52">
        <f t="shared" si="6"/>
        <v>60.492937740000002</v>
      </c>
      <c r="Y15" s="53">
        <v>51.775937740000003</v>
      </c>
      <c r="Z15" s="53">
        <v>0</v>
      </c>
      <c r="AA15" s="54">
        <v>8.7170000000000005</v>
      </c>
      <c r="AB15" s="52">
        <f t="shared" si="7"/>
        <v>4.0387899999999997</v>
      </c>
      <c r="AC15" s="53">
        <v>4.0387899999999997</v>
      </c>
      <c r="AD15" s="53">
        <v>0</v>
      </c>
      <c r="AE15" s="54">
        <v>0</v>
      </c>
      <c r="AF15" s="52">
        <f t="shared" si="8"/>
        <v>146.31254845000001</v>
      </c>
      <c r="AG15" s="53">
        <v>32.194463450000001</v>
      </c>
      <c r="AH15" s="53">
        <v>96</v>
      </c>
      <c r="AI15" s="54">
        <v>18.118085000000001</v>
      </c>
      <c r="AJ15" s="55">
        <f t="shared" si="0"/>
        <v>377.13074312999998</v>
      </c>
      <c r="AK15" s="56">
        <f t="shared" si="0"/>
        <v>239.84309413</v>
      </c>
      <c r="AL15" s="55">
        <f t="shared" si="0"/>
        <v>101.973108</v>
      </c>
      <c r="AM15" s="57">
        <f t="shared" si="0"/>
        <v>35.314540999999998</v>
      </c>
    </row>
    <row r="16" spans="2:39" x14ac:dyDescent="0.2">
      <c r="B16" s="50" t="s">
        <v>508</v>
      </c>
      <c r="C16" s="51" t="s">
        <v>359</v>
      </c>
      <c r="D16" s="52">
        <f t="shared" si="1"/>
        <v>38.215000000000003</v>
      </c>
      <c r="E16" s="53">
        <v>38.215000000000003</v>
      </c>
      <c r="F16" s="53">
        <v>0</v>
      </c>
      <c r="G16" s="54">
        <v>0</v>
      </c>
      <c r="H16" s="52">
        <f t="shared" si="2"/>
        <v>449.59875275000002</v>
      </c>
      <c r="I16" s="53">
        <v>65.413732749999994</v>
      </c>
      <c r="J16" s="53">
        <v>2.62</v>
      </c>
      <c r="K16" s="54">
        <v>381.56502</v>
      </c>
      <c r="L16" s="52">
        <f t="shared" si="3"/>
        <v>0</v>
      </c>
      <c r="M16" s="53">
        <v>0</v>
      </c>
      <c r="N16" s="53">
        <v>0</v>
      </c>
      <c r="O16" s="54">
        <v>0</v>
      </c>
      <c r="P16" s="52">
        <f t="shared" si="4"/>
        <v>4.6550000000000002</v>
      </c>
      <c r="Q16" s="53">
        <v>4.6550000000000002</v>
      </c>
      <c r="R16" s="53">
        <v>0</v>
      </c>
      <c r="S16" s="54">
        <v>0</v>
      </c>
      <c r="T16" s="52">
        <f t="shared" si="5"/>
        <v>0</v>
      </c>
      <c r="U16" s="53">
        <v>0</v>
      </c>
      <c r="V16" s="53">
        <v>0</v>
      </c>
      <c r="W16" s="54">
        <v>0</v>
      </c>
      <c r="X16" s="52">
        <f t="shared" si="6"/>
        <v>277.85624219999994</v>
      </c>
      <c r="Y16" s="53">
        <v>165.62321299999999</v>
      </c>
      <c r="Z16" s="53">
        <v>98</v>
      </c>
      <c r="AA16" s="54">
        <v>14.233029199999999</v>
      </c>
      <c r="AB16" s="52">
        <f t="shared" si="7"/>
        <v>0</v>
      </c>
      <c r="AC16" s="53">
        <v>0</v>
      </c>
      <c r="AD16" s="53">
        <v>0</v>
      </c>
      <c r="AE16" s="54">
        <v>0</v>
      </c>
      <c r="AF16" s="52">
        <f t="shared" si="8"/>
        <v>103.9472277</v>
      </c>
      <c r="AG16" s="53">
        <v>35.857594079999998</v>
      </c>
      <c r="AH16" s="53">
        <v>2.1368939999999998</v>
      </c>
      <c r="AI16" s="54">
        <v>65.952739620000003</v>
      </c>
      <c r="AJ16" s="55">
        <f t="shared" si="0"/>
        <v>874.27222264999989</v>
      </c>
      <c r="AK16" s="56">
        <f t="shared" si="0"/>
        <v>309.76453982999999</v>
      </c>
      <c r="AL16" s="55">
        <f t="shared" si="0"/>
        <v>102.756894</v>
      </c>
      <c r="AM16" s="57">
        <f t="shared" si="0"/>
        <v>461.75078881999997</v>
      </c>
    </row>
    <row r="17" spans="2:39" x14ac:dyDescent="0.2">
      <c r="B17" s="58">
        <v>2</v>
      </c>
      <c r="C17" s="43" t="s">
        <v>360</v>
      </c>
      <c r="D17" s="44">
        <f t="shared" si="1"/>
        <v>67.754559</v>
      </c>
      <c r="E17" s="45">
        <v>66.254318999999995</v>
      </c>
      <c r="F17" s="45">
        <v>1.50024</v>
      </c>
      <c r="G17" s="46">
        <v>0</v>
      </c>
      <c r="H17" s="44">
        <f t="shared" si="2"/>
        <v>2111.6754146800008</v>
      </c>
      <c r="I17" s="45">
        <v>1760.9697012300005</v>
      </c>
      <c r="J17" s="45">
        <v>166.86572855</v>
      </c>
      <c r="K17" s="46">
        <v>183.83998490000002</v>
      </c>
      <c r="L17" s="44">
        <f t="shared" si="3"/>
        <v>4.3604963300000001</v>
      </c>
      <c r="M17" s="45">
        <v>4.3604963300000001</v>
      </c>
      <c r="N17" s="45">
        <v>0</v>
      </c>
      <c r="O17" s="46">
        <v>0</v>
      </c>
      <c r="P17" s="44">
        <f t="shared" si="4"/>
        <v>86.646124240000006</v>
      </c>
      <c r="Q17" s="45">
        <v>86.646124240000006</v>
      </c>
      <c r="R17" s="45">
        <v>0</v>
      </c>
      <c r="S17" s="46">
        <v>0</v>
      </c>
      <c r="T17" s="44">
        <f t="shared" si="5"/>
        <v>280.13863994999997</v>
      </c>
      <c r="U17" s="45">
        <v>280.13863994999997</v>
      </c>
      <c r="V17" s="45">
        <v>0</v>
      </c>
      <c r="W17" s="46">
        <v>0</v>
      </c>
      <c r="X17" s="44">
        <f t="shared" si="6"/>
        <v>119.23887595000001</v>
      </c>
      <c r="Y17" s="45">
        <v>101.20625557000001</v>
      </c>
      <c r="Z17" s="45">
        <v>18.032620379999997</v>
      </c>
      <c r="AA17" s="46">
        <v>0</v>
      </c>
      <c r="AB17" s="44">
        <f t="shared" si="7"/>
        <v>49.772190309999999</v>
      </c>
      <c r="AC17" s="45">
        <v>43.473511160000001</v>
      </c>
      <c r="AD17" s="45">
        <v>6.0691631500000005</v>
      </c>
      <c r="AE17" s="46">
        <v>0.229516</v>
      </c>
      <c r="AF17" s="44">
        <f t="shared" si="8"/>
        <v>128.31021085</v>
      </c>
      <c r="AG17" s="45">
        <v>115.01730739999999</v>
      </c>
      <c r="AH17" s="45">
        <v>6.9776124199999998</v>
      </c>
      <c r="AI17" s="46">
        <v>6.3152910299999991</v>
      </c>
      <c r="AJ17" s="59">
        <f t="shared" si="0"/>
        <v>2847.8965113100012</v>
      </c>
      <c r="AK17" s="60">
        <f t="shared" si="0"/>
        <v>2458.0663548800003</v>
      </c>
      <c r="AL17" s="59">
        <f t="shared" si="0"/>
        <v>199.44536449999998</v>
      </c>
      <c r="AM17" s="61">
        <f t="shared" si="0"/>
        <v>190.38479193000001</v>
      </c>
    </row>
    <row r="18" spans="2:39" x14ac:dyDescent="0.2">
      <c r="B18" s="50" t="s">
        <v>512</v>
      </c>
      <c r="C18" s="51" t="s">
        <v>361</v>
      </c>
      <c r="D18" s="52">
        <f t="shared" si="1"/>
        <v>0</v>
      </c>
      <c r="E18" s="53">
        <v>0</v>
      </c>
      <c r="F18" s="53">
        <v>0</v>
      </c>
      <c r="G18" s="54">
        <v>0</v>
      </c>
      <c r="H18" s="52">
        <f t="shared" si="2"/>
        <v>246.34364772999999</v>
      </c>
      <c r="I18" s="53">
        <v>107.29387773000001</v>
      </c>
      <c r="J18" s="53">
        <v>0</v>
      </c>
      <c r="K18" s="54">
        <v>139.04977</v>
      </c>
      <c r="L18" s="52">
        <f t="shared" si="3"/>
        <v>0</v>
      </c>
      <c r="M18" s="53">
        <v>0</v>
      </c>
      <c r="N18" s="53">
        <v>0</v>
      </c>
      <c r="O18" s="54">
        <v>0</v>
      </c>
      <c r="P18" s="52">
        <f t="shared" si="4"/>
        <v>0</v>
      </c>
      <c r="Q18" s="53">
        <v>0</v>
      </c>
      <c r="R18" s="53">
        <v>0</v>
      </c>
      <c r="S18" s="54">
        <v>0</v>
      </c>
      <c r="T18" s="52">
        <f t="shared" si="5"/>
        <v>34.618200000000002</v>
      </c>
      <c r="U18" s="53">
        <v>34.618200000000002</v>
      </c>
      <c r="V18" s="53">
        <v>0</v>
      </c>
      <c r="W18" s="54">
        <v>0</v>
      </c>
      <c r="X18" s="52">
        <f t="shared" si="6"/>
        <v>6.923639999999999E-2</v>
      </c>
      <c r="Y18" s="53">
        <v>6.923639999999999E-2</v>
      </c>
      <c r="Z18" s="53">
        <v>0</v>
      </c>
      <c r="AA18" s="54">
        <v>0</v>
      </c>
      <c r="AB18" s="52">
        <f t="shared" si="7"/>
        <v>0.229516</v>
      </c>
      <c r="AC18" s="53">
        <v>0</v>
      </c>
      <c r="AD18" s="53">
        <v>0</v>
      </c>
      <c r="AE18" s="54">
        <v>0.229516</v>
      </c>
      <c r="AF18" s="52">
        <f t="shared" si="8"/>
        <v>25.014731359999999</v>
      </c>
      <c r="AG18" s="53">
        <v>15.699440329999998</v>
      </c>
      <c r="AH18" s="53">
        <v>3</v>
      </c>
      <c r="AI18" s="54">
        <v>6.3152910299999991</v>
      </c>
      <c r="AJ18" s="55">
        <f t="shared" si="0"/>
        <v>306.27533148999999</v>
      </c>
      <c r="AK18" s="56">
        <f t="shared" si="0"/>
        <v>157.68075446</v>
      </c>
      <c r="AL18" s="55">
        <f t="shared" si="0"/>
        <v>3</v>
      </c>
      <c r="AM18" s="57">
        <f t="shared" si="0"/>
        <v>145.59457702999998</v>
      </c>
    </row>
    <row r="19" spans="2:39" x14ac:dyDescent="0.2">
      <c r="B19" s="50" t="s">
        <v>514</v>
      </c>
      <c r="C19" s="51" t="s">
        <v>362</v>
      </c>
      <c r="D19" s="52">
        <f t="shared" si="1"/>
        <v>0</v>
      </c>
      <c r="E19" s="53">
        <v>0</v>
      </c>
      <c r="F19" s="53">
        <v>0</v>
      </c>
      <c r="G19" s="54">
        <v>0</v>
      </c>
      <c r="H19" s="52">
        <f t="shared" si="2"/>
        <v>109.23495753</v>
      </c>
      <c r="I19" s="53">
        <v>106.87350753</v>
      </c>
      <c r="J19" s="53">
        <v>2.36145</v>
      </c>
      <c r="K19" s="54">
        <v>0</v>
      </c>
      <c r="L19" s="52">
        <f t="shared" si="3"/>
        <v>4.3604963300000001</v>
      </c>
      <c r="M19" s="53">
        <v>4.3604963300000001</v>
      </c>
      <c r="N19" s="53">
        <v>0</v>
      </c>
      <c r="O19" s="54">
        <v>0</v>
      </c>
      <c r="P19" s="52">
        <f t="shared" si="4"/>
        <v>7.7640000000000002</v>
      </c>
      <c r="Q19" s="53">
        <v>7.7640000000000002</v>
      </c>
      <c r="R19" s="53">
        <v>0</v>
      </c>
      <c r="S19" s="54">
        <v>0</v>
      </c>
      <c r="T19" s="52">
        <f t="shared" si="5"/>
        <v>126.93340000000001</v>
      </c>
      <c r="U19" s="53">
        <v>126.93340000000001</v>
      </c>
      <c r="V19" s="53">
        <v>0</v>
      </c>
      <c r="W19" s="54">
        <v>0</v>
      </c>
      <c r="X19" s="52">
        <f t="shared" si="6"/>
        <v>10.274540949999999</v>
      </c>
      <c r="Y19" s="53">
        <v>10.274540949999999</v>
      </c>
      <c r="Z19" s="53">
        <v>0</v>
      </c>
      <c r="AA19" s="54">
        <v>0</v>
      </c>
      <c r="AB19" s="52">
        <f t="shared" si="7"/>
        <v>1.97094524</v>
      </c>
      <c r="AC19" s="53">
        <v>0</v>
      </c>
      <c r="AD19" s="53">
        <v>1.97094524</v>
      </c>
      <c r="AE19" s="54">
        <v>0</v>
      </c>
      <c r="AF19" s="52">
        <f t="shared" si="8"/>
        <v>0.80147999999999997</v>
      </c>
      <c r="AG19" s="53">
        <v>0.80147999999999997</v>
      </c>
      <c r="AH19" s="53">
        <v>0</v>
      </c>
      <c r="AI19" s="54">
        <v>0</v>
      </c>
      <c r="AJ19" s="55">
        <f t="shared" si="0"/>
        <v>261.33982005000001</v>
      </c>
      <c r="AK19" s="56">
        <f t="shared" si="0"/>
        <v>257.00742481000003</v>
      </c>
      <c r="AL19" s="55">
        <f t="shared" si="0"/>
        <v>4.3323952400000003</v>
      </c>
      <c r="AM19" s="57">
        <f t="shared" si="0"/>
        <v>0</v>
      </c>
    </row>
    <row r="20" spans="2:39" x14ac:dyDescent="0.2">
      <c r="B20" s="50" t="s">
        <v>517</v>
      </c>
      <c r="C20" s="51" t="s">
        <v>363</v>
      </c>
      <c r="D20" s="52">
        <f t="shared" si="1"/>
        <v>42.311971999999997</v>
      </c>
      <c r="E20" s="53">
        <v>40.811971999999997</v>
      </c>
      <c r="F20" s="53">
        <v>1.5</v>
      </c>
      <c r="G20" s="54">
        <v>0</v>
      </c>
      <c r="H20" s="52">
        <f t="shared" si="2"/>
        <v>1315.5230485500001</v>
      </c>
      <c r="I20" s="53">
        <v>1144.45636545</v>
      </c>
      <c r="J20" s="53">
        <v>140.95871819999999</v>
      </c>
      <c r="K20" s="54">
        <v>30.107964899999999</v>
      </c>
      <c r="L20" s="52">
        <f t="shared" si="3"/>
        <v>0</v>
      </c>
      <c r="M20" s="53">
        <v>0</v>
      </c>
      <c r="N20" s="53">
        <v>0</v>
      </c>
      <c r="O20" s="54">
        <v>0</v>
      </c>
      <c r="P20" s="52">
        <f t="shared" si="4"/>
        <v>16.43489872</v>
      </c>
      <c r="Q20" s="53">
        <v>16.43489872</v>
      </c>
      <c r="R20" s="53">
        <v>0</v>
      </c>
      <c r="S20" s="54">
        <v>0</v>
      </c>
      <c r="T20" s="52">
        <f t="shared" si="5"/>
        <v>118.10306965000001</v>
      </c>
      <c r="U20" s="53">
        <v>118.10306965000001</v>
      </c>
      <c r="V20" s="53">
        <v>0</v>
      </c>
      <c r="W20" s="54">
        <v>0</v>
      </c>
      <c r="X20" s="52">
        <f t="shared" si="6"/>
        <v>83.538669729999995</v>
      </c>
      <c r="Y20" s="53">
        <v>65.506049349999998</v>
      </c>
      <c r="Z20" s="53">
        <v>18.032620379999997</v>
      </c>
      <c r="AA20" s="54">
        <v>0</v>
      </c>
      <c r="AB20" s="52">
        <f t="shared" si="7"/>
        <v>42.316710710000002</v>
      </c>
      <c r="AC20" s="53">
        <v>42.316710710000002</v>
      </c>
      <c r="AD20" s="53">
        <v>0</v>
      </c>
      <c r="AE20" s="54">
        <v>0</v>
      </c>
      <c r="AF20" s="52">
        <f t="shared" si="8"/>
        <v>81.274525350000005</v>
      </c>
      <c r="AG20" s="53">
        <v>80.252957070000008</v>
      </c>
      <c r="AH20" s="53">
        <v>1.0215682800000001</v>
      </c>
      <c r="AI20" s="54">
        <v>0</v>
      </c>
      <c r="AJ20" s="55">
        <f t="shared" si="0"/>
        <v>1699.5028947100002</v>
      </c>
      <c r="AK20" s="56">
        <f t="shared" si="0"/>
        <v>1507.8820229500002</v>
      </c>
      <c r="AL20" s="55">
        <f t="shared" si="0"/>
        <v>161.51290685999999</v>
      </c>
      <c r="AM20" s="57">
        <f t="shared" si="0"/>
        <v>30.107964899999999</v>
      </c>
    </row>
    <row r="21" spans="2:39" x14ac:dyDescent="0.2">
      <c r="B21" s="50" t="s">
        <v>518</v>
      </c>
      <c r="C21" s="51" t="s">
        <v>364</v>
      </c>
      <c r="D21" s="52">
        <f t="shared" si="1"/>
        <v>0</v>
      </c>
      <c r="E21" s="53">
        <v>0</v>
      </c>
      <c r="F21" s="53">
        <v>0</v>
      </c>
      <c r="G21" s="54">
        <v>0</v>
      </c>
      <c r="H21" s="52">
        <f t="shared" si="2"/>
        <v>82.56892074999999</v>
      </c>
      <c r="I21" s="53">
        <v>67.886670749999993</v>
      </c>
      <c r="J21" s="53">
        <v>0</v>
      </c>
      <c r="K21" s="54">
        <v>14.68225</v>
      </c>
      <c r="L21" s="52">
        <f t="shared" si="3"/>
        <v>0</v>
      </c>
      <c r="M21" s="53">
        <v>0</v>
      </c>
      <c r="N21" s="53">
        <v>0</v>
      </c>
      <c r="O21" s="54">
        <v>0</v>
      </c>
      <c r="P21" s="52">
        <f t="shared" si="4"/>
        <v>0</v>
      </c>
      <c r="Q21" s="53">
        <v>0</v>
      </c>
      <c r="R21" s="53">
        <v>0</v>
      </c>
      <c r="S21" s="54">
        <v>0</v>
      </c>
      <c r="T21" s="52">
        <f t="shared" si="5"/>
        <v>0</v>
      </c>
      <c r="U21" s="53">
        <v>0</v>
      </c>
      <c r="V21" s="53">
        <v>0</v>
      </c>
      <c r="W21" s="54">
        <v>0</v>
      </c>
      <c r="X21" s="52">
        <f t="shared" si="6"/>
        <v>1.5852323799999999</v>
      </c>
      <c r="Y21" s="53">
        <v>1.5852323799999999</v>
      </c>
      <c r="Z21" s="53">
        <v>0</v>
      </c>
      <c r="AA21" s="54">
        <v>0</v>
      </c>
      <c r="AB21" s="52">
        <f t="shared" si="7"/>
        <v>0</v>
      </c>
      <c r="AC21" s="53">
        <v>0</v>
      </c>
      <c r="AD21" s="53">
        <v>0</v>
      </c>
      <c r="AE21" s="54">
        <v>0</v>
      </c>
      <c r="AF21" s="52">
        <f t="shared" si="8"/>
        <v>0</v>
      </c>
      <c r="AG21" s="53">
        <v>0</v>
      </c>
      <c r="AH21" s="53">
        <v>0</v>
      </c>
      <c r="AI21" s="54">
        <v>0</v>
      </c>
      <c r="AJ21" s="55">
        <f t="shared" si="0"/>
        <v>84.154153129999983</v>
      </c>
      <c r="AK21" s="56">
        <f t="shared" si="0"/>
        <v>69.471903129999987</v>
      </c>
      <c r="AL21" s="55">
        <f t="shared" si="0"/>
        <v>0</v>
      </c>
      <c r="AM21" s="57">
        <f t="shared" si="0"/>
        <v>14.68225</v>
      </c>
    </row>
    <row r="22" spans="2:39" x14ac:dyDescent="0.2">
      <c r="B22" s="50" t="s">
        <v>519</v>
      </c>
      <c r="C22" s="51" t="s">
        <v>365</v>
      </c>
      <c r="D22" s="52">
        <f t="shared" si="1"/>
        <v>25.442587000000003</v>
      </c>
      <c r="E22" s="53">
        <v>25.442347000000002</v>
      </c>
      <c r="F22" s="53">
        <v>2.4000000000000001E-4</v>
      </c>
      <c r="G22" s="54">
        <v>0</v>
      </c>
      <c r="H22" s="52">
        <f t="shared" si="2"/>
        <v>128.74195861999999</v>
      </c>
      <c r="I22" s="53">
        <v>106.77069827</v>
      </c>
      <c r="J22" s="53">
        <v>21.971260350000001</v>
      </c>
      <c r="K22" s="54">
        <v>0</v>
      </c>
      <c r="L22" s="52">
        <f t="shared" si="3"/>
        <v>0</v>
      </c>
      <c r="M22" s="53">
        <v>0</v>
      </c>
      <c r="N22" s="53">
        <v>0</v>
      </c>
      <c r="O22" s="54">
        <v>0</v>
      </c>
      <c r="P22" s="52">
        <f t="shared" si="4"/>
        <v>62.447225520000003</v>
      </c>
      <c r="Q22" s="53">
        <v>62.447225520000003</v>
      </c>
      <c r="R22" s="53">
        <v>0</v>
      </c>
      <c r="S22" s="54">
        <v>0</v>
      </c>
      <c r="T22" s="52">
        <f t="shared" si="5"/>
        <v>0.48397029999999996</v>
      </c>
      <c r="U22" s="53">
        <v>0.48397029999999996</v>
      </c>
      <c r="V22" s="53">
        <v>0</v>
      </c>
      <c r="W22" s="54">
        <v>0</v>
      </c>
      <c r="X22" s="52">
        <f t="shared" si="6"/>
        <v>20.352957669999999</v>
      </c>
      <c r="Y22" s="53">
        <v>20.352957669999999</v>
      </c>
      <c r="Z22" s="53">
        <v>0</v>
      </c>
      <c r="AA22" s="54">
        <v>0</v>
      </c>
      <c r="AB22" s="52">
        <f t="shared" si="7"/>
        <v>1.15680045</v>
      </c>
      <c r="AC22" s="53">
        <v>1.15680045</v>
      </c>
      <c r="AD22" s="53">
        <v>0</v>
      </c>
      <c r="AE22" s="54">
        <v>0</v>
      </c>
      <c r="AF22" s="52">
        <f t="shared" si="8"/>
        <v>18.427570150000001</v>
      </c>
      <c r="AG22" s="53">
        <v>15.47152601</v>
      </c>
      <c r="AH22" s="53">
        <v>2.9560441399999999</v>
      </c>
      <c r="AI22" s="54">
        <v>0</v>
      </c>
      <c r="AJ22" s="55">
        <f t="shared" si="0"/>
        <v>257.05306970999999</v>
      </c>
      <c r="AK22" s="56">
        <f t="shared" si="0"/>
        <v>232.12552521999999</v>
      </c>
      <c r="AL22" s="55">
        <f t="shared" si="0"/>
        <v>24.927544490000002</v>
      </c>
      <c r="AM22" s="57">
        <f t="shared" si="0"/>
        <v>0</v>
      </c>
    </row>
    <row r="23" spans="2:39" x14ac:dyDescent="0.2">
      <c r="B23" s="50" t="s">
        <v>521</v>
      </c>
      <c r="C23" s="51" t="s">
        <v>359</v>
      </c>
      <c r="D23" s="52">
        <f t="shared" si="1"/>
        <v>0</v>
      </c>
      <c r="E23" s="53">
        <v>0</v>
      </c>
      <c r="F23" s="53">
        <v>0</v>
      </c>
      <c r="G23" s="54">
        <v>0</v>
      </c>
      <c r="H23" s="52">
        <f t="shared" si="2"/>
        <v>229.26288149999999</v>
      </c>
      <c r="I23" s="53">
        <v>227.6885815</v>
      </c>
      <c r="J23" s="53">
        <v>1.5743</v>
      </c>
      <c r="K23" s="54">
        <v>0</v>
      </c>
      <c r="L23" s="52">
        <f t="shared" si="3"/>
        <v>0</v>
      </c>
      <c r="M23" s="53">
        <v>0</v>
      </c>
      <c r="N23" s="53">
        <v>0</v>
      </c>
      <c r="O23" s="54">
        <v>0</v>
      </c>
      <c r="P23" s="52">
        <f t="shared" si="4"/>
        <v>0</v>
      </c>
      <c r="Q23" s="53">
        <v>0</v>
      </c>
      <c r="R23" s="53">
        <v>0</v>
      </c>
      <c r="S23" s="54">
        <v>0</v>
      </c>
      <c r="T23" s="52">
        <f t="shared" si="5"/>
        <v>0</v>
      </c>
      <c r="U23" s="53">
        <v>0</v>
      </c>
      <c r="V23" s="53">
        <v>0</v>
      </c>
      <c r="W23" s="54">
        <v>0</v>
      </c>
      <c r="X23" s="52">
        <f t="shared" si="6"/>
        <v>3.41823882</v>
      </c>
      <c r="Y23" s="53">
        <v>3.41823882</v>
      </c>
      <c r="Z23" s="53">
        <v>0</v>
      </c>
      <c r="AA23" s="54">
        <v>0</v>
      </c>
      <c r="AB23" s="52">
        <f t="shared" si="7"/>
        <v>4.0982179099999998</v>
      </c>
      <c r="AC23" s="53">
        <v>0</v>
      </c>
      <c r="AD23" s="53">
        <v>4.0982179099999998</v>
      </c>
      <c r="AE23" s="54">
        <v>0</v>
      </c>
      <c r="AF23" s="52">
        <f t="shared" si="8"/>
        <v>2.7919039900000002</v>
      </c>
      <c r="AG23" s="53">
        <v>2.7919039900000002</v>
      </c>
      <c r="AH23" s="53">
        <v>0</v>
      </c>
      <c r="AI23" s="54">
        <v>0</v>
      </c>
      <c r="AJ23" s="55">
        <f t="shared" si="0"/>
        <v>239.57124221999999</v>
      </c>
      <c r="AK23" s="56">
        <f t="shared" si="0"/>
        <v>233.89872431000001</v>
      </c>
      <c r="AL23" s="55">
        <f t="shared" si="0"/>
        <v>5.6725179099999998</v>
      </c>
      <c r="AM23" s="57">
        <f t="shared" si="0"/>
        <v>0</v>
      </c>
    </row>
    <row r="24" spans="2:39" x14ac:dyDescent="0.2">
      <c r="B24" s="58">
        <v>3</v>
      </c>
      <c r="C24" s="43" t="s">
        <v>366</v>
      </c>
      <c r="D24" s="44">
        <f t="shared" si="1"/>
        <v>190.64347497</v>
      </c>
      <c r="E24" s="45">
        <v>190.64347497</v>
      </c>
      <c r="F24" s="45">
        <v>0</v>
      </c>
      <c r="G24" s="46">
        <v>0</v>
      </c>
      <c r="H24" s="44">
        <f t="shared" si="2"/>
        <v>3660.5913573899988</v>
      </c>
      <c r="I24" s="45">
        <v>3376.978901389999</v>
      </c>
      <c r="J24" s="45">
        <v>80.310131999999996</v>
      </c>
      <c r="K24" s="46">
        <v>203.302324</v>
      </c>
      <c r="L24" s="44">
        <f t="shared" si="3"/>
        <v>50.425530980000005</v>
      </c>
      <c r="M24" s="45">
        <v>45.028944980000006</v>
      </c>
      <c r="N24" s="45">
        <v>2.2048040000000002</v>
      </c>
      <c r="O24" s="46">
        <v>3.1917819999999999</v>
      </c>
      <c r="P24" s="44">
        <f t="shared" si="4"/>
        <v>13216.381853840003</v>
      </c>
      <c r="Q24" s="45">
        <v>12468.925184230002</v>
      </c>
      <c r="R24" s="45">
        <v>125.85546561</v>
      </c>
      <c r="S24" s="46">
        <v>621.60120400000005</v>
      </c>
      <c r="T24" s="44">
        <f t="shared" si="5"/>
        <v>149.56807835000001</v>
      </c>
      <c r="U24" s="45">
        <v>149.56807835000001</v>
      </c>
      <c r="V24" s="45">
        <v>0</v>
      </c>
      <c r="W24" s="46">
        <v>0</v>
      </c>
      <c r="X24" s="44">
        <f t="shared" si="6"/>
        <v>2650.8859020700002</v>
      </c>
      <c r="Y24" s="45">
        <v>2547.5533199500001</v>
      </c>
      <c r="Z24" s="45">
        <v>0</v>
      </c>
      <c r="AA24" s="46">
        <v>103.33258212</v>
      </c>
      <c r="AB24" s="44">
        <f t="shared" si="7"/>
        <v>47.772596459999988</v>
      </c>
      <c r="AC24" s="45">
        <v>46.994286459999991</v>
      </c>
      <c r="AD24" s="45">
        <v>0.77830999999999995</v>
      </c>
      <c r="AE24" s="46">
        <v>0</v>
      </c>
      <c r="AF24" s="44">
        <f t="shared" si="8"/>
        <v>286.78195029000005</v>
      </c>
      <c r="AG24" s="45">
        <v>241.47877029000003</v>
      </c>
      <c r="AH24" s="45">
        <v>45.303179999999998</v>
      </c>
      <c r="AI24" s="46">
        <v>0</v>
      </c>
      <c r="AJ24" s="59">
        <f t="shared" si="0"/>
        <v>20253.050744349999</v>
      </c>
      <c r="AK24" s="60">
        <f t="shared" si="0"/>
        <v>19067.170960620002</v>
      </c>
      <c r="AL24" s="59">
        <f t="shared" si="0"/>
        <v>254.45189160999999</v>
      </c>
      <c r="AM24" s="61">
        <f t="shared" si="0"/>
        <v>931.42789212000002</v>
      </c>
    </row>
    <row r="25" spans="2:39" x14ac:dyDescent="0.2">
      <c r="B25" s="50" t="s">
        <v>523</v>
      </c>
      <c r="C25" s="51" t="s">
        <v>367</v>
      </c>
      <c r="D25" s="52">
        <f t="shared" si="1"/>
        <v>0</v>
      </c>
      <c r="E25" s="53">
        <v>0</v>
      </c>
      <c r="F25" s="53">
        <v>0</v>
      </c>
      <c r="G25" s="54">
        <v>0</v>
      </c>
      <c r="H25" s="52">
        <f t="shared" si="2"/>
        <v>260.29606200000001</v>
      </c>
      <c r="I25" s="53">
        <v>55.806587999999998</v>
      </c>
      <c r="J25" s="53">
        <v>1.1871499999999999</v>
      </c>
      <c r="K25" s="54">
        <v>203.302324</v>
      </c>
      <c r="L25" s="52">
        <f t="shared" si="3"/>
        <v>30.403718780000002</v>
      </c>
      <c r="M25" s="53">
        <v>29.579401780000001</v>
      </c>
      <c r="N25" s="53">
        <v>0.18596099999999999</v>
      </c>
      <c r="O25" s="54">
        <v>0.63835600000000003</v>
      </c>
      <c r="P25" s="52">
        <f t="shared" si="4"/>
        <v>15.756555619999999</v>
      </c>
      <c r="Q25" s="53">
        <v>15.756555619999999</v>
      </c>
      <c r="R25" s="53">
        <v>0</v>
      </c>
      <c r="S25" s="54">
        <v>0</v>
      </c>
      <c r="T25" s="52">
        <f t="shared" si="5"/>
        <v>0</v>
      </c>
      <c r="U25" s="53">
        <v>0</v>
      </c>
      <c r="V25" s="53">
        <v>0</v>
      </c>
      <c r="W25" s="54">
        <v>0</v>
      </c>
      <c r="X25" s="52">
        <f t="shared" si="6"/>
        <v>0.47249999999999998</v>
      </c>
      <c r="Y25" s="53">
        <v>0.47249999999999998</v>
      </c>
      <c r="Z25" s="53">
        <v>0</v>
      </c>
      <c r="AA25" s="54">
        <v>0</v>
      </c>
      <c r="AB25" s="52">
        <f t="shared" si="7"/>
        <v>0</v>
      </c>
      <c r="AC25" s="53">
        <v>0</v>
      </c>
      <c r="AD25" s="53">
        <v>0</v>
      </c>
      <c r="AE25" s="54">
        <v>0</v>
      </c>
      <c r="AF25" s="52">
        <f t="shared" si="8"/>
        <v>19.349122879999999</v>
      </c>
      <c r="AG25" s="53">
        <v>19.349122879999999</v>
      </c>
      <c r="AH25" s="53">
        <v>0</v>
      </c>
      <c r="AI25" s="54">
        <v>0</v>
      </c>
      <c r="AJ25" s="55">
        <f t="shared" si="0"/>
        <v>326.27795928</v>
      </c>
      <c r="AK25" s="56">
        <f t="shared" si="0"/>
        <v>120.96416828</v>
      </c>
      <c r="AL25" s="55">
        <f t="shared" si="0"/>
        <v>1.373111</v>
      </c>
      <c r="AM25" s="57">
        <f t="shared" si="0"/>
        <v>203.94067999999999</v>
      </c>
    </row>
    <row r="26" spans="2:39" x14ac:dyDescent="0.2">
      <c r="B26" s="50" t="s">
        <v>569</v>
      </c>
      <c r="C26" s="51" t="s">
        <v>368</v>
      </c>
      <c r="D26" s="52">
        <f t="shared" si="1"/>
        <v>24.905925</v>
      </c>
      <c r="E26" s="53">
        <v>24.905925</v>
      </c>
      <c r="F26" s="53">
        <v>0</v>
      </c>
      <c r="G26" s="54">
        <v>0</v>
      </c>
      <c r="H26" s="52">
        <f t="shared" si="2"/>
        <v>1166.7250475999999</v>
      </c>
      <c r="I26" s="53">
        <v>1160.4278476</v>
      </c>
      <c r="J26" s="53">
        <v>6.2972000000000001</v>
      </c>
      <c r="K26" s="54">
        <v>0</v>
      </c>
      <c r="L26" s="52">
        <f t="shared" si="3"/>
        <v>5.2587085599999996</v>
      </c>
      <c r="M26" s="53">
        <v>4.02223256</v>
      </c>
      <c r="N26" s="53">
        <v>0.27894099999999999</v>
      </c>
      <c r="O26" s="54">
        <v>0.95753500000000003</v>
      </c>
      <c r="P26" s="52">
        <f t="shared" si="4"/>
        <v>873.04492003999997</v>
      </c>
      <c r="Q26" s="53">
        <v>873.04492003999997</v>
      </c>
      <c r="R26" s="53">
        <v>0</v>
      </c>
      <c r="S26" s="54">
        <v>0</v>
      </c>
      <c r="T26" s="52">
        <f t="shared" si="5"/>
        <v>129.65109834999998</v>
      </c>
      <c r="U26" s="53">
        <v>129.65109834999998</v>
      </c>
      <c r="V26" s="53">
        <v>0</v>
      </c>
      <c r="W26" s="54">
        <v>0</v>
      </c>
      <c r="X26" s="52">
        <f t="shared" si="6"/>
        <v>1851.8680574999998</v>
      </c>
      <c r="Y26" s="53">
        <v>1851.8680574999998</v>
      </c>
      <c r="Z26" s="53">
        <v>0</v>
      </c>
      <c r="AA26" s="54">
        <v>0</v>
      </c>
      <c r="AB26" s="52">
        <f t="shared" si="7"/>
        <v>16.194705150000001</v>
      </c>
      <c r="AC26" s="53">
        <v>15.41639515</v>
      </c>
      <c r="AD26" s="53">
        <v>0.77830999999999995</v>
      </c>
      <c r="AE26" s="54">
        <v>0</v>
      </c>
      <c r="AF26" s="52">
        <f t="shared" si="8"/>
        <v>103.16377139999999</v>
      </c>
      <c r="AG26" s="53">
        <v>103.02377139999999</v>
      </c>
      <c r="AH26" s="53">
        <v>0.14000000000000001</v>
      </c>
      <c r="AI26" s="54">
        <v>0</v>
      </c>
      <c r="AJ26" s="55">
        <f t="shared" si="0"/>
        <v>4170.8122335999997</v>
      </c>
      <c r="AK26" s="56">
        <f t="shared" si="0"/>
        <v>4162.3602475999996</v>
      </c>
      <c r="AL26" s="55">
        <f t="shared" si="0"/>
        <v>7.4944509999999998</v>
      </c>
      <c r="AM26" s="57">
        <f t="shared" si="0"/>
        <v>0.95753500000000003</v>
      </c>
    </row>
    <row r="27" spans="2:39" x14ac:dyDescent="0.2">
      <c r="B27" s="50" t="s">
        <v>570</v>
      </c>
      <c r="C27" s="51" t="s">
        <v>369</v>
      </c>
      <c r="D27" s="52">
        <f t="shared" si="1"/>
        <v>1.2</v>
      </c>
      <c r="E27" s="53">
        <v>1.2</v>
      </c>
      <c r="F27" s="53">
        <v>0</v>
      </c>
      <c r="G27" s="54">
        <v>0</v>
      </c>
      <c r="H27" s="52">
        <f t="shared" si="2"/>
        <v>576.68700330000001</v>
      </c>
      <c r="I27" s="53">
        <v>549.63439830000004</v>
      </c>
      <c r="J27" s="53">
        <v>27.052605</v>
      </c>
      <c r="K27" s="54">
        <v>0</v>
      </c>
      <c r="L27" s="52">
        <f t="shared" si="3"/>
        <v>6.0861006399999997</v>
      </c>
      <c r="M27" s="53">
        <v>4.8111006399999994</v>
      </c>
      <c r="N27" s="53">
        <v>1.2749999999999999</v>
      </c>
      <c r="O27" s="54">
        <v>0</v>
      </c>
      <c r="P27" s="52">
        <f t="shared" si="4"/>
        <v>1067.8703494899999</v>
      </c>
      <c r="Q27" s="53">
        <v>942.01488387999996</v>
      </c>
      <c r="R27" s="53">
        <v>125.85546561</v>
      </c>
      <c r="S27" s="54">
        <v>0</v>
      </c>
      <c r="T27" s="52">
        <f t="shared" si="5"/>
        <v>5.7697000000000003</v>
      </c>
      <c r="U27" s="53">
        <v>5.7697000000000003</v>
      </c>
      <c r="V27" s="53">
        <v>0</v>
      </c>
      <c r="W27" s="54">
        <v>0</v>
      </c>
      <c r="X27" s="52">
        <f t="shared" si="6"/>
        <v>72.163106689999992</v>
      </c>
      <c r="Y27" s="53">
        <v>72.163106689999992</v>
      </c>
      <c r="Z27" s="53">
        <v>0</v>
      </c>
      <c r="AA27" s="54">
        <v>0</v>
      </c>
      <c r="AB27" s="52">
        <f t="shared" si="7"/>
        <v>12.15848881</v>
      </c>
      <c r="AC27" s="53">
        <v>12.15848881</v>
      </c>
      <c r="AD27" s="53">
        <v>0</v>
      </c>
      <c r="AE27" s="54">
        <v>0</v>
      </c>
      <c r="AF27" s="52">
        <f t="shared" si="8"/>
        <v>11.85801803</v>
      </c>
      <c r="AG27" s="53">
        <v>11.84301803</v>
      </c>
      <c r="AH27" s="53">
        <v>1.4999999999999999E-2</v>
      </c>
      <c r="AI27" s="54">
        <v>0</v>
      </c>
      <c r="AJ27" s="55">
        <f t="shared" si="0"/>
        <v>1753.7927669600001</v>
      </c>
      <c r="AK27" s="56">
        <f t="shared" si="0"/>
        <v>1599.5946963499998</v>
      </c>
      <c r="AL27" s="55">
        <f t="shared" si="0"/>
        <v>154.19807060999997</v>
      </c>
      <c r="AM27" s="57">
        <f t="shared" si="0"/>
        <v>0</v>
      </c>
    </row>
    <row r="28" spans="2:39" x14ac:dyDescent="0.2">
      <c r="B28" s="50" t="s">
        <v>528</v>
      </c>
      <c r="C28" s="51" t="s">
        <v>370</v>
      </c>
      <c r="D28" s="52">
        <f t="shared" si="1"/>
        <v>164.28754996999999</v>
      </c>
      <c r="E28" s="53">
        <v>164.28754996999999</v>
      </c>
      <c r="F28" s="53">
        <v>0</v>
      </c>
      <c r="G28" s="54">
        <v>0</v>
      </c>
      <c r="H28" s="52">
        <f t="shared" si="2"/>
        <v>1055.7632414000002</v>
      </c>
      <c r="I28" s="53">
        <v>1048.8541534000001</v>
      </c>
      <c r="J28" s="53">
        <v>6.9090879999999997</v>
      </c>
      <c r="K28" s="54">
        <v>0</v>
      </c>
      <c r="L28" s="52">
        <f t="shared" si="3"/>
        <v>0.17533499999999999</v>
      </c>
      <c r="M28" s="53">
        <v>0.17533499999999999</v>
      </c>
      <c r="N28" s="53">
        <v>0</v>
      </c>
      <c r="O28" s="54">
        <v>0</v>
      </c>
      <c r="P28" s="52">
        <f t="shared" si="4"/>
        <v>11165.834762840001</v>
      </c>
      <c r="Q28" s="53">
        <v>10544.23355884</v>
      </c>
      <c r="R28" s="53">
        <v>0</v>
      </c>
      <c r="S28" s="54">
        <v>621.60120400000005</v>
      </c>
      <c r="T28" s="52">
        <f t="shared" si="5"/>
        <v>0.05</v>
      </c>
      <c r="U28" s="53">
        <v>0.05</v>
      </c>
      <c r="V28" s="53">
        <v>0</v>
      </c>
      <c r="W28" s="54">
        <v>0</v>
      </c>
      <c r="X28" s="52">
        <f t="shared" si="6"/>
        <v>108.62675055999999</v>
      </c>
      <c r="Y28" s="53">
        <v>5.2941684399999991</v>
      </c>
      <c r="Z28" s="53">
        <v>0</v>
      </c>
      <c r="AA28" s="54">
        <v>103.33258212</v>
      </c>
      <c r="AB28" s="52">
        <f t="shared" si="7"/>
        <v>16.299402499999999</v>
      </c>
      <c r="AC28" s="53">
        <v>16.299402499999999</v>
      </c>
      <c r="AD28" s="53">
        <v>0</v>
      </c>
      <c r="AE28" s="54">
        <v>0</v>
      </c>
      <c r="AF28" s="52">
        <f t="shared" si="8"/>
        <v>146.75023283000002</v>
      </c>
      <c r="AG28" s="53">
        <v>101.60205283000001</v>
      </c>
      <c r="AH28" s="53">
        <v>45.148180000000004</v>
      </c>
      <c r="AI28" s="54">
        <v>0</v>
      </c>
      <c r="AJ28" s="55">
        <f t="shared" si="0"/>
        <v>12657.787275100001</v>
      </c>
      <c r="AK28" s="56">
        <f t="shared" si="0"/>
        <v>11880.796220980001</v>
      </c>
      <c r="AL28" s="55">
        <f t="shared" si="0"/>
        <v>52.057268000000001</v>
      </c>
      <c r="AM28" s="57">
        <f t="shared" si="0"/>
        <v>724.93378612000004</v>
      </c>
    </row>
    <row r="29" spans="2:39" x14ac:dyDescent="0.2">
      <c r="B29" s="50" t="s">
        <v>530</v>
      </c>
      <c r="C29" s="51" t="s">
        <v>371</v>
      </c>
      <c r="D29" s="52">
        <f t="shared" si="1"/>
        <v>0.25</v>
      </c>
      <c r="E29" s="53">
        <v>0.25</v>
      </c>
      <c r="F29" s="53">
        <v>0</v>
      </c>
      <c r="G29" s="54">
        <v>0</v>
      </c>
      <c r="H29" s="52">
        <f t="shared" si="2"/>
        <v>264.23964328</v>
      </c>
      <c r="I29" s="53">
        <v>261.09104328000001</v>
      </c>
      <c r="J29" s="53">
        <v>3.1486000000000001</v>
      </c>
      <c r="K29" s="54">
        <v>0</v>
      </c>
      <c r="L29" s="52">
        <f t="shared" si="3"/>
        <v>8.5016680000000004</v>
      </c>
      <c r="M29" s="53">
        <v>6.4408750000000001</v>
      </c>
      <c r="N29" s="53">
        <v>0.46490199999999998</v>
      </c>
      <c r="O29" s="54">
        <v>1.5958909999999999</v>
      </c>
      <c r="P29" s="52">
        <f t="shared" si="4"/>
        <v>1.0696318500000002</v>
      </c>
      <c r="Q29" s="53">
        <v>1.0696318500000002</v>
      </c>
      <c r="R29" s="53">
        <v>0</v>
      </c>
      <c r="S29" s="54">
        <v>0</v>
      </c>
      <c r="T29" s="52">
        <f t="shared" si="5"/>
        <v>13.84728</v>
      </c>
      <c r="U29" s="53">
        <v>13.84728</v>
      </c>
      <c r="V29" s="53">
        <v>0</v>
      </c>
      <c r="W29" s="54">
        <v>0</v>
      </c>
      <c r="X29" s="52">
        <f t="shared" si="6"/>
        <v>20.658912409999999</v>
      </c>
      <c r="Y29" s="53">
        <v>20.658912409999999</v>
      </c>
      <c r="Z29" s="53">
        <v>0</v>
      </c>
      <c r="AA29" s="54">
        <v>0</v>
      </c>
      <c r="AB29" s="52">
        <f t="shared" si="7"/>
        <v>3.12</v>
      </c>
      <c r="AC29" s="53">
        <v>3.12</v>
      </c>
      <c r="AD29" s="53">
        <v>0</v>
      </c>
      <c r="AE29" s="54">
        <v>0</v>
      </c>
      <c r="AF29" s="52">
        <f t="shared" si="8"/>
        <v>5.6108051499999991</v>
      </c>
      <c r="AG29" s="53">
        <v>5.6108051499999991</v>
      </c>
      <c r="AH29" s="53">
        <v>0</v>
      </c>
      <c r="AI29" s="54">
        <v>0</v>
      </c>
      <c r="AJ29" s="55">
        <f t="shared" si="0"/>
        <v>317.29794068999996</v>
      </c>
      <c r="AK29" s="56">
        <f t="shared" si="0"/>
        <v>312.08854768999998</v>
      </c>
      <c r="AL29" s="55">
        <f t="shared" si="0"/>
        <v>3.613502</v>
      </c>
      <c r="AM29" s="57">
        <f t="shared" si="0"/>
        <v>1.5958909999999999</v>
      </c>
    </row>
    <row r="30" spans="2:39" x14ac:dyDescent="0.2">
      <c r="B30" s="50" t="s">
        <v>531</v>
      </c>
      <c r="C30" s="51" t="s">
        <v>359</v>
      </c>
      <c r="D30" s="52">
        <f t="shared" si="1"/>
        <v>0</v>
      </c>
      <c r="E30" s="53">
        <v>0</v>
      </c>
      <c r="F30" s="53">
        <v>0</v>
      </c>
      <c r="G30" s="54">
        <v>0</v>
      </c>
      <c r="H30" s="52">
        <f t="shared" si="2"/>
        <v>336.88035981000002</v>
      </c>
      <c r="I30" s="53">
        <v>301.16487081000002</v>
      </c>
      <c r="J30" s="53">
        <v>35.715488999999998</v>
      </c>
      <c r="K30" s="54">
        <v>0</v>
      </c>
      <c r="L30" s="52">
        <f t="shared" si="3"/>
        <v>0</v>
      </c>
      <c r="M30" s="53">
        <v>0</v>
      </c>
      <c r="N30" s="53">
        <v>0</v>
      </c>
      <c r="O30" s="54">
        <v>0</v>
      </c>
      <c r="P30" s="52">
        <f t="shared" si="4"/>
        <v>92.805633999999998</v>
      </c>
      <c r="Q30" s="53">
        <v>92.805633999999998</v>
      </c>
      <c r="R30" s="53">
        <v>0</v>
      </c>
      <c r="S30" s="54">
        <v>0</v>
      </c>
      <c r="T30" s="52">
        <f t="shared" si="5"/>
        <v>0.25</v>
      </c>
      <c r="U30" s="53">
        <v>0.25</v>
      </c>
      <c r="V30" s="53">
        <v>0</v>
      </c>
      <c r="W30" s="54">
        <v>0</v>
      </c>
      <c r="X30" s="52">
        <f t="shared" si="6"/>
        <v>597.09657490999996</v>
      </c>
      <c r="Y30" s="53">
        <v>597.09657490999996</v>
      </c>
      <c r="Z30" s="53">
        <v>0</v>
      </c>
      <c r="AA30" s="54">
        <v>0</v>
      </c>
      <c r="AB30" s="52">
        <f t="shared" si="7"/>
        <v>0</v>
      </c>
      <c r="AC30" s="53">
        <v>0</v>
      </c>
      <c r="AD30" s="53">
        <v>0</v>
      </c>
      <c r="AE30" s="54">
        <v>0</v>
      </c>
      <c r="AF30" s="52">
        <f t="shared" si="8"/>
        <v>0.05</v>
      </c>
      <c r="AG30" s="53">
        <v>0.05</v>
      </c>
      <c r="AH30" s="53">
        <v>0</v>
      </c>
      <c r="AI30" s="54">
        <v>0</v>
      </c>
      <c r="AJ30" s="55">
        <f t="shared" si="0"/>
        <v>1027.0825687199999</v>
      </c>
      <c r="AK30" s="56">
        <f t="shared" si="0"/>
        <v>991.36707971999988</v>
      </c>
      <c r="AL30" s="55">
        <f t="shared" si="0"/>
        <v>35.715488999999998</v>
      </c>
      <c r="AM30" s="57">
        <f t="shared" si="0"/>
        <v>0</v>
      </c>
    </row>
    <row r="31" spans="2:39" x14ac:dyDescent="0.2">
      <c r="B31" s="58">
        <v>4</v>
      </c>
      <c r="C31" s="43" t="s">
        <v>372</v>
      </c>
      <c r="D31" s="44">
        <f t="shared" si="1"/>
        <v>48.566124000000002</v>
      </c>
      <c r="E31" s="45">
        <v>48.566124000000002</v>
      </c>
      <c r="F31" s="45">
        <v>0</v>
      </c>
      <c r="G31" s="46">
        <v>0</v>
      </c>
      <c r="H31" s="44">
        <f t="shared" si="2"/>
        <v>1488.31349998</v>
      </c>
      <c r="I31" s="45">
        <v>1481.9648999799999</v>
      </c>
      <c r="J31" s="45">
        <v>6.3486000000000002</v>
      </c>
      <c r="K31" s="46">
        <v>0</v>
      </c>
      <c r="L31" s="44">
        <f t="shared" si="3"/>
        <v>80.905293</v>
      </c>
      <c r="M31" s="45">
        <v>0</v>
      </c>
      <c r="N31" s="45">
        <v>80.905293</v>
      </c>
      <c r="O31" s="46">
        <v>0</v>
      </c>
      <c r="P31" s="44">
        <f t="shared" si="4"/>
        <v>216.52746783999999</v>
      </c>
      <c r="Q31" s="45">
        <v>39.711634840000002</v>
      </c>
      <c r="R31" s="45">
        <v>176.815833</v>
      </c>
      <c r="S31" s="46">
        <v>0</v>
      </c>
      <c r="T31" s="44">
        <f t="shared" si="5"/>
        <v>34.618200000000002</v>
      </c>
      <c r="U31" s="45">
        <v>34.618200000000002</v>
      </c>
      <c r="V31" s="45">
        <v>0</v>
      </c>
      <c r="W31" s="46">
        <v>0</v>
      </c>
      <c r="X31" s="44">
        <f t="shared" si="6"/>
        <v>66.31044897999999</v>
      </c>
      <c r="Y31" s="45">
        <v>56.837527019999996</v>
      </c>
      <c r="Z31" s="45">
        <v>9.4729219600000008</v>
      </c>
      <c r="AA31" s="46">
        <v>0</v>
      </c>
      <c r="AB31" s="44">
        <f t="shared" si="7"/>
        <v>49.791357060000003</v>
      </c>
      <c r="AC31" s="45">
        <v>0.62024274999999995</v>
      </c>
      <c r="AD31" s="45">
        <v>49.17111431</v>
      </c>
      <c r="AE31" s="46">
        <v>0</v>
      </c>
      <c r="AF31" s="44">
        <f t="shared" si="8"/>
        <v>49.764958930000006</v>
      </c>
      <c r="AG31" s="45">
        <v>49.700905930000005</v>
      </c>
      <c r="AH31" s="45">
        <v>6.4052999999999999E-2</v>
      </c>
      <c r="AI31" s="46">
        <v>0</v>
      </c>
      <c r="AJ31" s="59">
        <f t="shared" si="0"/>
        <v>2034.79734979</v>
      </c>
      <c r="AK31" s="60">
        <f t="shared" si="0"/>
        <v>1712.01953452</v>
      </c>
      <c r="AL31" s="59">
        <f t="shared" si="0"/>
        <v>322.77781527000002</v>
      </c>
      <c r="AM31" s="61">
        <f t="shared" si="0"/>
        <v>0</v>
      </c>
    </row>
    <row r="32" spans="2:39" x14ac:dyDescent="0.2">
      <c r="B32" s="50" t="s">
        <v>534</v>
      </c>
      <c r="C32" s="51" t="s">
        <v>373</v>
      </c>
      <c r="D32" s="52">
        <f t="shared" si="1"/>
        <v>0</v>
      </c>
      <c r="E32" s="53">
        <v>0</v>
      </c>
      <c r="F32" s="53">
        <v>0</v>
      </c>
      <c r="G32" s="54">
        <v>0</v>
      </c>
      <c r="H32" s="52">
        <f t="shared" si="2"/>
        <v>4.5999999999999996</v>
      </c>
      <c r="I32" s="53">
        <v>4.5999999999999996</v>
      </c>
      <c r="J32" s="53">
        <v>0</v>
      </c>
      <c r="K32" s="54">
        <v>0</v>
      </c>
      <c r="L32" s="52">
        <f t="shared" si="3"/>
        <v>0</v>
      </c>
      <c r="M32" s="53">
        <v>0</v>
      </c>
      <c r="N32" s="53">
        <v>0</v>
      </c>
      <c r="O32" s="54">
        <v>0</v>
      </c>
      <c r="P32" s="52">
        <f t="shared" si="4"/>
        <v>176.815833</v>
      </c>
      <c r="Q32" s="53">
        <v>0</v>
      </c>
      <c r="R32" s="53">
        <v>176.815833</v>
      </c>
      <c r="S32" s="54">
        <v>0</v>
      </c>
      <c r="T32" s="52">
        <f t="shared" si="5"/>
        <v>0</v>
      </c>
      <c r="U32" s="53">
        <v>0</v>
      </c>
      <c r="V32" s="53">
        <v>0</v>
      </c>
      <c r="W32" s="54">
        <v>0</v>
      </c>
      <c r="X32" s="52">
        <f t="shared" si="6"/>
        <v>4.8044149000000003</v>
      </c>
      <c r="Y32" s="53">
        <v>4.8044149000000003</v>
      </c>
      <c r="Z32" s="53">
        <v>0</v>
      </c>
      <c r="AA32" s="54">
        <v>0</v>
      </c>
      <c r="AB32" s="52">
        <f t="shared" si="7"/>
        <v>0.57696999999999998</v>
      </c>
      <c r="AC32" s="53">
        <v>0.57696999999999998</v>
      </c>
      <c r="AD32" s="53">
        <v>0</v>
      </c>
      <c r="AE32" s="54">
        <v>0</v>
      </c>
      <c r="AF32" s="52">
        <f t="shared" si="8"/>
        <v>0</v>
      </c>
      <c r="AG32" s="53">
        <v>0</v>
      </c>
      <c r="AH32" s="53">
        <v>0</v>
      </c>
      <c r="AI32" s="54">
        <v>0</v>
      </c>
      <c r="AJ32" s="55">
        <f t="shared" si="0"/>
        <v>186.79721789999999</v>
      </c>
      <c r="AK32" s="56">
        <f t="shared" si="0"/>
        <v>9.9813848999999983</v>
      </c>
      <c r="AL32" s="55">
        <f t="shared" si="0"/>
        <v>176.815833</v>
      </c>
      <c r="AM32" s="57">
        <f t="shared" si="0"/>
        <v>0</v>
      </c>
    </row>
    <row r="33" spans="2:39" x14ac:dyDescent="0.2">
      <c r="B33" s="50" t="s">
        <v>535</v>
      </c>
      <c r="C33" s="51" t="s">
        <v>374</v>
      </c>
      <c r="D33" s="52">
        <f t="shared" si="1"/>
        <v>0</v>
      </c>
      <c r="E33" s="53">
        <v>0</v>
      </c>
      <c r="F33" s="53">
        <v>0</v>
      </c>
      <c r="G33" s="54">
        <v>0</v>
      </c>
      <c r="H33" s="52">
        <f t="shared" si="2"/>
        <v>0</v>
      </c>
      <c r="I33" s="53">
        <v>0</v>
      </c>
      <c r="J33" s="53">
        <v>0</v>
      </c>
      <c r="K33" s="54">
        <v>0</v>
      </c>
      <c r="L33" s="52">
        <f t="shared" si="3"/>
        <v>0</v>
      </c>
      <c r="M33" s="53">
        <v>0</v>
      </c>
      <c r="N33" s="53">
        <v>0</v>
      </c>
      <c r="O33" s="54">
        <v>0</v>
      </c>
      <c r="P33" s="52">
        <f t="shared" si="4"/>
        <v>12.33425684</v>
      </c>
      <c r="Q33" s="53">
        <v>12.33425684</v>
      </c>
      <c r="R33" s="53">
        <v>0</v>
      </c>
      <c r="S33" s="54">
        <v>0</v>
      </c>
      <c r="T33" s="52">
        <f t="shared" si="5"/>
        <v>0</v>
      </c>
      <c r="U33" s="53">
        <v>0</v>
      </c>
      <c r="V33" s="53">
        <v>0</v>
      </c>
      <c r="W33" s="54">
        <v>0</v>
      </c>
      <c r="X33" s="52">
        <f t="shared" si="6"/>
        <v>0</v>
      </c>
      <c r="Y33" s="53">
        <v>0</v>
      </c>
      <c r="Z33" s="53">
        <v>0</v>
      </c>
      <c r="AA33" s="54">
        <v>0</v>
      </c>
      <c r="AB33" s="52">
        <f t="shared" si="7"/>
        <v>4.3272749999999999E-2</v>
      </c>
      <c r="AC33" s="53">
        <v>4.3272749999999999E-2</v>
      </c>
      <c r="AD33" s="53">
        <v>0</v>
      </c>
      <c r="AE33" s="54">
        <v>0</v>
      </c>
      <c r="AF33" s="52">
        <f t="shared" si="8"/>
        <v>45.677228560000003</v>
      </c>
      <c r="AG33" s="53">
        <v>45.677228560000003</v>
      </c>
      <c r="AH33" s="53">
        <v>0</v>
      </c>
      <c r="AI33" s="54">
        <v>0</v>
      </c>
      <c r="AJ33" s="55">
        <f t="shared" si="0"/>
        <v>58.054758150000005</v>
      </c>
      <c r="AK33" s="56">
        <f t="shared" si="0"/>
        <v>58.054758150000005</v>
      </c>
      <c r="AL33" s="55">
        <f t="shared" si="0"/>
        <v>0</v>
      </c>
      <c r="AM33" s="57">
        <f t="shared" si="0"/>
        <v>0</v>
      </c>
    </row>
    <row r="34" spans="2:39" x14ac:dyDescent="0.2">
      <c r="B34" s="50" t="s">
        <v>537</v>
      </c>
      <c r="C34" s="51" t="s">
        <v>375</v>
      </c>
      <c r="D34" s="52">
        <f t="shared" si="1"/>
        <v>47.185724</v>
      </c>
      <c r="E34" s="53">
        <v>47.185724</v>
      </c>
      <c r="F34" s="53">
        <v>0</v>
      </c>
      <c r="G34" s="54">
        <v>0</v>
      </c>
      <c r="H34" s="52">
        <f t="shared" si="2"/>
        <v>456.62084799999997</v>
      </c>
      <c r="I34" s="53">
        <v>451.84654799999998</v>
      </c>
      <c r="J34" s="53">
        <v>4.7743000000000002</v>
      </c>
      <c r="K34" s="54">
        <v>0</v>
      </c>
      <c r="L34" s="52">
        <f t="shared" si="3"/>
        <v>80.905293</v>
      </c>
      <c r="M34" s="53">
        <v>0</v>
      </c>
      <c r="N34" s="53">
        <v>80.905293</v>
      </c>
      <c r="O34" s="54">
        <v>0</v>
      </c>
      <c r="P34" s="52">
        <f t="shared" si="4"/>
        <v>20.988028</v>
      </c>
      <c r="Q34" s="53">
        <v>20.988028</v>
      </c>
      <c r="R34" s="53">
        <v>0</v>
      </c>
      <c r="S34" s="54">
        <v>0</v>
      </c>
      <c r="T34" s="52">
        <f t="shared" si="5"/>
        <v>28.848500000000001</v>
      </c>
      <c r="U34" s="53">
        <v>28.848500000000001</v>
      </c>
      <c r="V34" s="53">
        <v>0</v>
      </c>
      <c r="W34" s="54">
        <v>0</v>
      </c>
      <c r="X34" s="52">
        <f t="shared" si="6"/>
        <v>0</v>
      </c>
      <c r="Y34" s="53">
        <v>0</v>
      </c>
      <c r="Z34" s="53">
        <v>0</v>
      </c>
      <c r="AA34" s="54">
        <v>0</v>
      </c>
      <c r="AB34" s="52">
        <f t="shared" si="7"/>
        <v>49.17111431</v>
      </c>
      <c r="AC34" s="53">
        <v>0</v>
      </c>
      <c r="AD34" s="53">
        <v>49.17111431</v>
      </c>
      <c r="AE34" s="54">
        <v>0</v>
      </c>
      <c r="AF34" s="52">
        <f t="shared" si="8"/>
        <v>0.40797578000000001</v>
      </c>
      <c r="AG34" s="53">
        <v>0.40797578000000001</v>
      </c>
      <c r="AH34" s="53">
        <v>0</v>
      </c>
      <c r="AI34" s="54">
        <v>0</v>
      </c>
      <c r="AJ34" s="55">
        <f t="shared" si="0"/>
        <v>684.12748309000006</v>
      </c>
      <c r="AK34" s="56">
        <f t="shared" si="0"/>
        <v>549.27677577999998</v>
      </c>
      <c r="AL34" s="55">
        <f t="shared" si="0"/>
        <v>134.85070730999999</v>
      </c>
      <c r="AM34" s="57">
        <f t="shared" si="0"/>
        <v>0</v>
      </c>
    </row>
    <row r="35" spans="2:39" x14ac:dyDescent="0.2">
      <c r="B35" s="50" t="s">
        <v>539</v>
      </c>
      <c r="C35" s="51" t="s">
        <v>376</v>
      </c>
      <c r="D35" s="52">
        <f t="shared" si="1"/>
        <v>0</v>
      </c>
      <c r="E35" s="53">
        <v>0</v>
      </c>
      <c r="F35" s="53">
        <v>0</v>
      </c>
      <c r="G35" s="54">
        <v>0</v>
      </c>
      <c r="H35" s="52">
        <f t="shared" si="2"/>
        <v>97.667586999999997</v>
      </c>
      <c r="I35" s="53">
        <v>97.667586999999997</v>
      </c>
      <c r="J35" s="53">
        <v>0</v>
      </c>
      <c r="K35" s="54">
        <v>0</v>
      </c>
      <c r="L35" s="52">
        <f t="shared" si="3"/>
        <v>0</v>
      </c>
      <c r="M35" s="53">
        <v>0</v>
      </c>
      <c r="N35" s="53">
        <v>0</v>
      </c>
      <c r="O35" s="54">
        <v>0</v>
      </c>
      <c r="P35" s="52">
        <f t="shared" si="4"/>
        <v>0</v>
      </c>
      <c r="Q35" s="53">
        <v>0</v>
      </c>
      <c r="R35" s="53">
        <v>0</v>
      </c>
      <c r="S35" s="54">
        <v>0</v>
      </c>
      <c r="T35" s="52">
        <f t="shared" si="5"/>
        <v>5.7697000000000003</v>
      </c>
      <c r="U35" s="53">
        <v>5.7697000000000003</v>
      </c>
      <c r="V35" s="53">
        <v>0</v>
      </c>
      <c r="W35" s="54">
        <v>0</v>
      </c>
      <c r="X35" s="52">
        <f t="shared" si="6"/>
        <v>0</v>
      </c>
      <c r="Y35" s="53">
        <v>0</v>
      </c>
      <c r="Z35" s="53">
        <v>0</v>
      </c>
      <c r="AA35" s="54">
        <v>0</v>
      </c>
      <c r="AB35" s="52">
        <f t="shared" si="7"/>
        <v>0</v>
      </c>
      <c r="AC35" s="53">
        <v>0</v>
      </c>
      <c r="AD35" s="53">
        <v>0</v>
      </c>
      <c r="AE35" s="54">
        <v>0</v>
      </c>
      <c r="AF35" s="52">
        <f t="shared" si="8"/>
        <v>0</v>
      </c>
      <c r="AG35" s="53">
        <v>0</v>
      </c>
      <c r="AH35" s="53">
        <v>0</v>
      </c>
      <c r="AI35" s="54">
        <v>0</v>
      </c>
      <c r="AJ35" s="55">
        <f t="shared" si="0"/>
        <v>103.437287</v>
      </c>
      <c r="AK35" s="56">
        <f t="shared" si="0"/>
        <v>103.437287</v>
      </c>
      <c r="AL35" s="55">
        <f t="shared" si="0"/>
        <v>0</v>
      </c>
      <c r="AM35" s="57">
        <f t="shared" si="0"/>
        <v>0</v>
      </c>
    </row>
    <row r="36" spans="2:39" x14ac:dyDescent="0.2">
      <c r="B36" s="50" t="s">
        <v>541</v>
      </c>
      <c r="C36" s="51" t="s">
        <v>377</v>
      </c>
      <c r="D36" s="52">
        <f t="shared" si="1"/>
        <v>1.3804000000000001</v>
      </c>
      <c r="E36" s="53">
        <v>1.3804000000000001</v>
      </c>
      <c r="F36" s="53">
        <v>0</v>
      </c>
      <c r="G36" s="54">
        <v>0</v>
      </c>
      <c r="H36" s="52">
        <f t="shared" si="2"/>
        <v>13.404822979999999</v>
      </c>
      <c r="I36" s="53">
        <v>11.83052298</v>
      </c>
      <c r="J36" s="53">
        <v>1.5743</v>
      </c>
      <c r="K36" s="54">
        <v>0</v>
      </c>
      <c r="L36" s="52">
        <f t="shared" si="3"/>
        <v>0</v>
      </c>
      <c r="M36" s="53">
        <v>0</v>
      </c>
      <c r="N36" s="53">
        <v>0</v>
      </c>
      <c r="O36" s="54">
        <v>0</v>
      </c>
      <c r="P36" s="52">
        <f t="shared" si="4"/>
        <v>6.3893500000000003</v>
      </c>
      <c r="Q36" s="53">
        <v>6.3893500000000003</v>
      </c>
      <c r="R36" s="53">
        <v>0</v>
      </c>
      <c r="S36" s="54">
        <v>0</v>
      </c>
      <c r="T36" s="52">
        <f t="shared" si="5"/>
        <v>0</v>
      </c>
      <c r="U36" s="53">
        <v>0</v>
      </c>
      <c r="V36" s="53">
        <v>0</v>
      </c>
      <c r="W36" s="54">
        <v>0</v>
      </c>
      <c r="X36" s="52">
        <f t="shared" si="6"/>
        <v>52.033112119999998</v>
      </c>
      <c r="Y36" s="53">
        <v>52.033112119999998</v>
      </c>
      <c r="Z36" s="53">
        <v>0</v>
      </c>
      <c r="AA36" s="54">
        <v>0</v>
      </c>
      <c r="AB36" s="52">
        <f t="shared" si="7"/>
        <v>0</v>
      </c>
      <c r="AC36" s="53">
        <v>0</v>
      </c>
      <c r="AD36" s="53">
        <v>0</v>
      </c>
      <c r="AE36" s="54">
        <v>0</v>
      </c>
      <c r="AF36" s="52">
        <f t="shared" si="8"/>
        <v>2.6797545899999999</v>
      </c>
      <c r="AG36" s="53">
        <v>2.61570159</v>
      </c>
      <c r="AH36" s="53">
        <v>6.4052999999999999E-2</v>
      </c>
      <c r="AI36" s="54">
        <v>0</v>
      </c>
      <c r="AJ36" s="55">
        <f t="shared" si="0"/>
        <v>75.887439689999994</v>
      </c>
      <c r="AK36" s="56">
        <f t="shared" si="0"/>
        <v>74.249086689999999</v>
      </c>
      <c r="AL36" s="55">
        <f t="shared" si="0"/>
        <v>1.6383529999999999</v>
      </c>
      <c r="AM36" s="57">
        <f t="shared" si="0"/>
        <v>0</v>
      </c>
    </row>
    <row r="37" spans="2:39" x14ac:dyDescent="0.2">
      <c r="B37" s="50" t="s">
        <v>542</v>
      </c>
      <c r="C37" s="51" t="s">
        <v>359</v>
      </c>
      <c r="D37" s="52">
        <f t="shared" si="1"/>
        <v>0</v>
      </c>
      <c r="E37" s="53">
        <v>0</v>
      </c>
      <c r="F37" s="53">
        <v>0</v>
      </c>
      <c r="G37" s="54">
        <v>0</v>
      </c>
      <c r="H37" s="52">
        <f t="shared" si="2"/>
        <v>916.02024200000005</v>
      </c>
      <c r="I37" s="53">
        <v>916.02024200000005</v>
      </c>
      <c r="J37" s="53">
        <v>0</v>
      </c>
      <c r="K37" s="54">
        <v>0</v>
      </c>
      <c r="L37" s="52">
        <f t="shared" si="3"/>
        <v>0</v>
      </c>
      <c r="M37" s="53">
        <v>0</v>
      </c>
      <c r="N37" s="53">
        <v>0</v>
      </c>
      <c r="O37" s="54">
        <v>0</v>
      </c>
      <c r="P37" s="52">
        <f t="shared" si="4"/>
        <v>0</v>
      </c>
      <c r="Q37" s="53">
        <v>0</v>
      </c>
      <c r="R37" s="53">
        <v>0</v>
      </c>
      <c r="S37" s="54">
        <v>0</v>
      </c>
      <c r="T37" s="52">
        <f t="shared" si="5"/>
        <v>0</v>
      </c>
      <c r="U37" s="53">
        <v>0</v>
      </c>
      <c r="V37" s="53">
        <v>0</v>
      </c>
      <c r="W37" s="54">
        <v>0</v>
      </c>
      <c r="X37" s="52">
        <f t="shared" si="6"/>
        <v>9.4729219600000008</v>
      </c>
      <c r="Y37" s="53">
        <v>0</v>
      </c>
      <c r="Z37" s="53">
        <v>9.4729219600000008</v>
      </c>
      <c r="AA37" s="54">
        <v>0</v>
      </c>
      <c r="AB37" s="52">
        <f t="shared" si="7"/>
        <v>0</v>
      </c>
      <c r="AC37" s="53">
        <v>0</v>
      </c>
      <c r="AD37" s="53">
        <v>0</v>
      </c>
      <c r="AE37" s="54">
        <v>0</v>
      </c>
      <c r="AF37" s="52">
        <f t="shared" si="8"/>
        <v>1</v>
      </c>
      <c r="AG37" s="53">
        <v>1</v>
      </c>
      <c r="AH37" s="53">
        <v>0</v>
      </c>
      <c r="AI37" s="54">
        <v>0</v>
      </c>
      <c r="AJ37" s="55">
        <f t="shared" si="0"/>
        <v>926.49316396000006</v>
      </c>
      <c r="AK37" s="56">
        <f t="shared" si="0"/>
        <v>917.02024200000005</v>
      </c>
      <c r="AL37" s="55">
        <f t="shared" si="0"/>
        <v>9.4729219600000008</v>
      </c>
      <c r="AM37" s="57">
        <f t="shared" si="0"/>
        <v>0</v>
      </c>
    </row>
    <row r="38" spans="2:39" x14ac:dyDescent="0.2">
      <c r="B38" s="58">
        <v>5</v>
      </c>
      <c r="C38" s="43" t="s">
        <v>378</v>
      </c>
      <c r="D38" s="44">
        <f t="shared" si="1"/>
        <v>0</v>
      </c>
      <c r="E38" s="45">
        <v>0</v>
      </c>
      <c r="F38" s="45">
        <v>0</v>
      </c>
      <c r="G38" s="46">
        <v>0</v>
      </c>
      <c r="H38" s="44">
        <f t="shared" si="2"/>
        <v>85.571558620000005</v>
      </c>
      <c r="I38" s="45">
        <v>28.606209620000001</v>
      </c>
      <c r="J38" s="45">
        <v>0</v>
      </c>
      <c r="K38" s="46">
        <v>56.965349000000003</v>
      </c>
      <c r="L38" s="44">
        <f t="shared" si="3"/>
        <v>0</v>
      </c>
      <c r="M38" s="45">
        <v>0</v>
      </c>
      <c r="N38" s="45">
        <v>0</v>
      </c>
      <c r="O38" s="46">
        <v>0</v>
      </c>
      <c r="P38" s="44">
        <f t="shared" si="4"/>
        <v>3.4262280000000001</v>
      </c>
      <c r="Q38" s="45">
        <v>3.4262280000000001</v>
      </c>
      <c r="R38" s="45">
        <v>0</v>
      </c>
      <c r="S38" s="46">
        <v>0</v>
      </c>
      <c r="T38" s="44">
        <f t="shared" si="5"/>
        <v>0</v>
      </c>
      <c r="U38" s="45">
        <v>0</v>
      </c>
      <c r="V38" s="45">
        <v>0</v>
      </c>
      <c r="W38" s="46">
        <v>0</v>
      </c>
      <c r="X38" s="44">
        <f t="shared" si="6"/>
        <v>4.0031650000000001</v>
      </c>
      <c r="Y38" s="45">
        <v>4.0031650000000001</v>
      </c>
      <c r="Z38" s="45">
        <v>0</v>
      </c>
      <c r="AA38" s="46">
        <v>0</v>
      </c>
      <c r="AB38" s="44">
        <f t="shared" si="7"/>
        <v>0</v>
      </c>
      <c r="AC38" s="45">
        <v>0</v>
      </c>
      <c r="AD38" s="45">
        <v>0</v>
      </c>
      <c r="AE38" s="46">
        <v>0</v>
      </c>
      <c r="AF38" s="44">
        <f t="shared" si="8"/>
        <v>1.7996246</v>
      </c>
      <c r="AG38" s="45">
        <v>1.7996246</v>
      </c>
      <c r="AH38" s="45">
        <v>0</v>
      </c>
      <c r="AI38" s="46">
        <v>0</v>
      </c>
      <c r="AJ38" s="59">
        <f t="shared" si="0"/>
        <v>94.800576220000011</v>
      </c>
      <c r="AK38" s="60">
        <f t="shared" si="0"/>
        <v>37.83522722</v>
      </c>
      <c r="AL38" s="59">
        <f t="shared" si="0"/>
        <v>0</v>
      </c>
      <c r="AM38" s="61">
        <f t="shared" si="0"/>
        <v>56.965349000000003</v>
      </c>
    </row>
    <row r="39" spans="2:39" x14ac:dyDescent="0.2">
      <c r="B39" s="50" t="s">
        <v>402</v>
      </c>
      <c r="C39" s="51" t="s">
        <v>379</v>
      </c>
      <c r="D39" s="52">
        <f t="shared" si="1"/>
        <v>0</v>
      </c>
      <c r="E39" s="53">
        <v>0</v>
      </c>
      <c r="F39" s="53">
        <v>0</v>
      </c>
      <c r="G39" s="54">
        <v>0</v>
      </c>
      <c r="H39" s="52">
        <f t="shared" si="2"/>
        <v>3.625</v>
      </c>
      <c r="I39" s="53">
        <v>3.625</v>
      </c>
      <c r="J39" s="53">
        <v>0</v>
      </c>
      <c r="K39" s="54">
        <v>0</v>
      </c>
      <c r="L39" s="52">
        <f t="shared" si="3"/>
        <v>0</v>
      </c>
      <c r="M39" s="53">
        <v>0</v>
      </c>
      <c r="N39" s="53">
        <v>0</v>
      </c>
      <c r="O39" s="54">
        <v>0</v>
      </c>
      <c r="P39" s="52">
        <f t="shared" si="4"/>
        <v>0</v>
      </c>
      <c r="Q39" s="53">
        <v>0</v>
      </c>
      <c r="R39" s="53">
        <v>0</v>
      </c>
      <c r="S39" s="54">
        <v>0</v>
      </c>
      <c r="T39" s="52">
        <f t="shared" si="5"/>
        <v>0</v>
      </c>
      <c r="U39" s="53">
        <v>0</v>
      </c>
      <c r="V39" s="53">
        <v>0</v>
      </c>
      <c r="W39" s="54">
        <v>0</v>
      </c>
      <c r="X39" s="52">
        <f t="shared" si="6"/>
        <v>0</v>
      </c>
      <c r="Y39" s="53">
        <v>0</v>
      </c>
      <c r="Z39" s="53">
        <v>0</v>
      </c>
      <c r="AA39" s="54">
        <v>0</v>
      </c>
      <c r="AB39" s="52">
        <f t="shared" si="7"/>
        <v>0</v>
      </c>
      <c r="AC39" s="53">
        <v>0</v>
      </c>
      <c r="AD39" s="53">
        <v>0</v>
      </c>
      <c r="AE39" s="54">
        <v>0</v>
      </c>
      <c r="AF39" s="52">
        <f t="shared" si="8"/>
        <v>0</v>
      </c>
      <c r="AG39" s="53">
        <v>0</v>
      </c>
      <c r="AH39" s="53">
        <v>0</v>
      </c>
      <c r="AI39" s="54">
        <v>0</v>
      </c>
      <c r="AJ39" s="55">
        <f t="shared" si="0"/>
        <v>3.625</v>
      </c>
      <c r="AK39" s="56">
        <f t="shared" si="0"/>
        <v>3.625</v>
      </c>
      <c r="AL39" s="55">
        <f t="shared" si="0"/>
        <v>0</v>
      </c>
      <c r="AM39" s="57">
        <f t="shared" si="0"/>
        <v>0</v>
      </c>
    </row>
    <row r="40" spans="2:39" x14ac:dyDescent="0.2">
      <c r="B40" s="50" t="s">
        <v>544</v>
      </c>
      <c r="C40" s="51" t="s">
        <v>380</v>
      </c>
      <c r="D40" s="52">
        <f t="shared" si="1"/>
        <v>0</v>
      </c>
      <c r="E40" s="53">
        <v>0</v>
      </c>
      <c r="F40" s="53">
        <v>0</v>
      </c>
      <c r="G40" s="54">
        <v>0</v>
      </c>
      <c r="H40" s="52">
        <f t="shared" si="2"/>
        <v>61.911109000000003</v>
      </c>
      <c r="I40" s="53">
        <v>4.9457599999999999</v>
      </c>
      <c r="J40" s="53">
        <v>0</v>
      </c>
      <c r="K40" s="54">
        <v>56.965349000000003</v>
      </c>
      <c r="L40" s="52">
        <f t="shared" si="3"/>
        <v>0</v>
      </c>
      <c r="M40" s="53">
        <v>0</v>
      </c>
      <c r="N40" s="53">
        <v>0</v>
      </c>
      <c r="O40" s="54">
        <v>0</v>
      </c>
      <c r="P40" s="52">
        <f t="shared" si="4"/>
        <v>0</v>
      </c>
      <c r="Q40" s="53">
        <v>0</v>
      </c>
      <c r="R40" s="53">
        <v>0</v>
      </c>
      <c r="S40" s="54">
        <v>0</v>
      </c>
      <c r="T40" s="52">
        <f t="shared" si="5"/>
        <v>0</v>
      </c>
      <c r="U40" s="53">
        <v>0</v>
      </c>
      <c r="V40" s="53">
        <v>0</v>
      </c>
      <c r="W40" s="54">
        <v>0</v>
      </c>
      <c r="X40" s="52">
        <f t="shared" si="6"/>
        <v>3.7723770000000001</v>
      </c>
      <c r="Y40" s="53">
        <v>3.7723770000000001</v>
      </c>
      <c r="Z40" s="53">
        <v>0</v>
      </c>
      <c r="AA40" s="54">
        <v>0</v>
      </c>
      <c r="AB40" s="52">
        <f t="shared" si="7"/>
        <v>0</v>
      </c>
      <c r="AC40" s="53">
        <v>0</v>
      </c>
      <c r="AD40" s="53">
        <v>0</v>
      </c>
      <c r="AE40" s="54">
        <v>0</v>
      </c>
      <c r="AF40" s="52">
        <f t="shared" si="8"/>
        <v>0</v>
      </c>
      <c r="AG40" s="53">
        <v>0</v>
      </c>
      <c r="AH40" s="53">
        <v>0</v>
      </c>
      <c r="AI40" s="54">
        <v>0</v>
      </c>
      <c r="AJ40" s="55">
        <f t="shared" si="0"/>
        <v>65.683486000000002</v>
      </c>
      <c r="AK40" s="56">
        <f t="shared" si="0"/>
        <v>8.7181370000000005</v>
      </c>
      <c r="AL40" s="55">
        <f t="shared" si="0"/>
        <v>0</v>
      </c>
      <c r="AM40" s="57">
        <f t="shared" si="0"/>
        <v>56.965349000000003</v>
      </c>
    </row>
    <row r="41" spans="2:39" x14ac:dyDescent="0.2">
      <c r="B41" s="50" t="s">
        <v>545</v>
      </c>
      <c r="C41" s="51" t="s">
        <v>377</v>
      </c>
      <c r="D41" s="52">
        <f t="shared" si="1"/>
        <v>0</v>
      </c>
      <c r="E41" s="53">
        <v>0</v>
      </c>
      <c r="F41" s="53">
        <v>0</v>
      </c>
      <c r="G41" s="54">
        <v>0</v>
      </c>
      <c r="H41" s="52">
        <f t="shared" si="2"/>
        <v>18.228905620000003</v>
      </c>
      <c r="I41" s="53">
        <v>18.228905620000003</v>
      </c>
      <c r="J41" s="53">
        <v>0</v>
      </c>
      <c r="K41" s="54">
        <v>0</v>
      </c>
      <c r="L41" s="52">
        <f t="shared" si="3"/>
        <v>0</v>
      </c>
      <c r="M41" s="53">
        <v>0</v>
      </c>
      <c r="N41" s="53">
        <v>0</v>
      </c>
      <c r="O41" s="54">
        <v>0</v>
      </c>
      <c r="P41" s="52">
        <f t="shared" si="4"/>
        <v>0</v>
      </c>
      <c r="Q41" s="53">
        <v>0</v>
      </c>
      <c r="R41" s="53">
        <v>0</v>
      </c>
      <c r="S41" s="54">
        <v>0</v>
      </c>
      <c r="T41" s="52">
        <f t="shared" si="5"/>
        <v>0</v>
      </c>
      <c r="U41" s="53">
        <v>0</v>
      </c>
      <c r="V41" s="53">
        <v>0</v>
      </c>
      <c r="W41" s="54">
        <v>0</v>
      </c>
      <c r="X41" s="52">
        <f t="shared" si="6"/>
        <v>0.23078799999999999</v>
      </c>
      <c r="Y41" s="53">
        <v>0.23078799999999999</v>
      </c>
      <c r="Z41" s="53">
        <v>0</v>
      </c>
      <c r="AA41" s="54">
        <v>0</v>
      </c>
      <c r="AB41" s="52">
        <f t="shared" si="7"/>
        <v>0</v>
      </c>
      <c r="AC41" s="53">
        <v>0</v>
      </c>
      <c r="AD41" s="53">
        <v>0</v>
      </c>
      <c r="AE41" s="54">
        <v>0</v>
      </c>
      <c r="AF41" s="52">
        <f t="shared" si="8"/>
        <v>1.7996246</v>
      </c>
      <c r="AG41" s="53">
        <v>1.7996246</v>
      </c>
      <c r="AH41" s="53">
        <v>0</v>
      </c>
      <c r="AI41" s="54">
        <v>0</v>
      </c>
      <c r="AJ41" s="55">
        <f t="shared" si="0"/>
        <v>20.259318220000004</v>
      </c>
      <c r="AK41" s="56">
        <f t="shared" si="0"/>
        <v>20.259318220000004</v>
      </c>
      <c r="AL41" s="55">
        <f t="shared" si="0"/>
        <v>0</v>
      </c>
      <c r="AM41" s="57">
        <f t="shared" si="0"/>
        <v>0</v>
      </c>
    </row>
    <row r="42" spans="2:39" x14ac:dyDescent="0.2">
      <c r="B42" s="50" t="s">
        <v>546</v>
      </c>
      <c r="C42" s="51" t="s">
        <v>359</v>
      </c>
      <c r="D42" s="52">
        <f t="shared" si="1"/>
        <v>0</v>
      </c>
      <c r="E42" s="53">
        <v>0</v>
      </c>
      <c r="F42" s="53">
        <v>0</v>
      </c>
      <c r="G42" s="54">
        <v>0</v>
      </c>
      <c r="H42" s="52">
        <f t="shared" si="2"/>
        <v>1.8065439999999999</v>
      </c>
      <c r="I42" s="53">
        <v>1.8065439999999999</v>
      </c>
      <c r="J42" s="53">
        <v>0</v>
      </c>
      <c r="K42" s="54">
        <v>0</v>
      </c>
      <c r="L42" s="52">
        <f t="shared" si="3"/>
        <v>0</v>
      </c>
      <c r="M42" s="53">
        <v>0</v>
      </c>
      <c r="N42" s="53">
        <v>0</v>
      </c>
      <c r="O42" s="54">
        <v>0</v>
      </c>
      <c r="P42" s="52">
        <f t="shared" si="4"/>
        <v>3.4262280000000001</v>
      </c>
      <c r="Q42" s="53">
        <v>3.4262280000000001</v>
      </c>
      <c r="R42" s="53">
        <v>0</v>
      </c>
      <c r="S42" s="54">
        <v>0</v>
      </c>
      <c r="T42" s="52">
        <f t="shared" si="5"/>
        <v>0</v>
      </c>
      <c r="U42" s="53">
        <v>0</v>
      </c>
      <c r="V42" s="53">
        <v>0</v>
      </c>
      <c r="W42" s="54">
        <v>0</v>
      </c>
      <c r="X42" s="52">
        <f t="shared" si="6"/>
        <v>0</v>
      </c>
      <c r="Y42" s="53">
        <v>0</v>
      </c>
      <c r="Z42" s="53">
        <v>0</v>
      </c>
      <c r="AA42" s="54">
        <v>0</v>
      </c>
      <c r="AB42" s="52">
        <f t="shared" si="7"/>
        <v>0</v>
      </c>
      <c r="AC42" s="53">
        <v>0</v>
      </c>
      <c r="AD42" s="53">
        <v>0</v>
      </c>
      <c r="AE42" s="54">
        <v>0</v>
      </c>
      <c r="AF42" s="52">
        <f t="shared" si="8"/>
        <v>0</v>
      </c>
      <c r="AG42" s="53">
        <v>0</v>
      </c>
      <c r="AH42" s="53">
        <v>0</v>
      </c>
      <c r="AI42" s="54">
        <v>0</v>
      </c>
      <c r="AJ42" s="55">
        <f t="shared" si="0"/>
        <v>5.2327719999999998</v>
      </c>
      <c r="AK42" s="56">
        <f t="shared" si="0"/>
        <v>5.2327719999999998</v>
      </c>
      <c r="AL42" s="55">
        <f t="shared" si="0"/>
        <v>0</v>
      </c>
      <c r="AM42" s="57">
        <f t="shared" si="0"/>
        <v>0</v>
      </c>
    </row>
    <row r="43" spans="2:39" x14ac:dyDescent="0.2">
      <c r="B43" s="58">
        <v>6</v>
      </c>
      <c r="C43" s="43" t="s">
        <v>381</v>
      </c>
      <c r="D43" s="44">
        <f t="shared" si="1"/>
        <v>0.15</v>
      </c>
      <c r="E43" s="45">
        <v>0.15</v>
      </c>
      <c r="F43" s="45">
        <v>0</v>
      </c>
      <c r="G43" s="46">
        <v>0</v>
      </c>
      <c r="H43" s="44">
        <f t="shared" si="2"/>
        <v>135.48091264000001</v>
      </c>
      <c r="I43" s="45">
        <v>121.31221264000001</v>
      </c>
      <c r="J43" s="45">
        <v>14.168699999999999</v>
      </c>
      <c r="K43" s="46">
        <v>0</v>
      </c>
      <c r="L43" s="44">
        <f t="shared" si="3"/>
        <v>88.899691689999983</v>
      </c>
      <c r="M43" s="45">
        <v>72.413348689999992</v>
      </c>
      <c r="N43" s="45">
        <v>3.7192129999999999</v>
      </c>
      <c r="O43" s="46">
        <v>12.76713</v>
      </c>
      <c r="P43" s="44">
        <f t="shared" si="4"/>
        <v>3.3</v>
      </c>
      <c r="Q43" s="45">
        <v>3.3</v>
      </c>
      <c r="R43" s="45">
        <v>0</v>
      </c>
      <c r="S43" s="46">
        <v>0</v>
      </c>
      <c r="T43" s="44">
        <f t="shared" si="5"/>
        <v>0</v>
      </c>
      <c r="U43" s="45">
        <v>0</v>
      </c>
      <c r="V43" s="45">
        <v>0</v>
      </c>
      <c r="W43" s="46">
        <v>0</v>
      </c>
      <c r="X43" s="44">
        <f t="shared" si="6"/>
        <v>30.791162670000002</v>
      </c>
      <c r="Y43" s="45">
        <v>30.791162670000002</v>
      </c>
      <c r="Z43" s="45">
        <v>0</v>
      </c>
      <c r="AA43" s="46">
        <v>0</v>
      </c>
      <c r="AB43" s="44">
        <f t="shared" si="7"/>
        <v>3.8921350000000001</v>
      </c>
      <c r="AC43" s="45">
        <v>3.8921350000000001</v>
      </c>
      <c r="AD43" s="45">
        <v>0</v>
      </c>
      <c r="AE43" s="46">
        <v>0</v>
      </c>
      <c r="AF43" s="44">
        <f t="shared" si="8"/>
        <v>357.72831597999999</v>
      </c>
      <c r="AG43" s="45">
        <v>357.72831597999999</v>
      </c>
      <c r="AH43" s="45">
        <v>0</v>
      </c>
      <c r="AI43" s="46">
        <v>0</v>
      </c>
      <c r="AJ43" s="59">
        <f t="shared" si="0"/>
        <v>620.24221797999996</v>
      </c>
      <c r="AK43" s="60">
        <f t="shared" si="0"/>
        <v>589.5871749800001</v>
      </c>
      <c r="AL43" s="59">
        <f t="shared" si="0"/>
        <v>17.887912999999998</v>
      </c>
      <c r="AM43" s="61">
        <f t="shared" si="0"/>
        <v>12.76713</v>
      </c>
    </row>
    <row r="44" spans="2:39" x14ac:dyDescent="0.2">
      <c r="B44" s="50" t="s">
        <v>549</v>
      </c>
      <c r="C44" s="51" t="s">
        <v>382</v>
      </c>
      <c r="D44" s="52">
        <f t="shared" si="1"/>
        <v>0.15</v>
      </c>
      <c r="E44" s="53">
        <v>0.15</v>
      </c>
      <c r="F44" s="53">
        <v>0</v>
      </c>
      <c r="G44" s="54">
        <v>0</v>
      </c>
      <c r="H44" s="52">
        <f t="shared" si="2"/>
        <v>57.976883000000001</v>
      </c>
      <c r="I44" s="53">
        <v>52.466833000000001</v>
      </c>
      <c r="J44" s="53">
        <v>5.5100499999999997</v>
      </c>
      <c r="K44" s="54">
        <v>0</v>
      </c>
      <c r="L44" s="52">
        <f t="shared" si="3"/>
        <v>37.244830970000002</v>
      </c>
      <c r="M44" s="53">
        <v>31.062451969999998</v>
      </c>
      <c r="N44" s="53">
        <v>1.3947050000000001</v>
      </c>
      <c r="O44" s="54">
        <v>4.787674</v>
      </c>
      <c r="P44" s="52">
        <f t="shared" si="4"/>
        <v>0.15</v>
      </c>
      <c r="Q44" s="53">
        <v>0.15</v>
      </c>
      <c r="R44" s="53">
        <v>0</v>
      </c>
      <c r="S44" s="54">
        <v>0</v>
      </c>
      <c r="T44" s="52">
        <f t="shared" si="5"/>
        <v>0</v>
      </c>
      <c r="U44" s="53">
        <v>0</v>
      </c>
      <c r="V44" s="53">
        <v>0</v>
      </c>
      <c r="W44" s="54">
        <v>0</v>
      </c>
      <c r="X44" s="52">
        <f t="shared" si="6"/>
        <v>6.8937400000000002</v>
      </c>
      <c r="Y44" s="53">
        <v>6.8937400000000002</v>
      </c>
      <c r="Z44" s="53">
        <v>0</v>
      </c>
      <c r="AA44" s="54">
        <v>0</v>
      </c>
      <c r="AB44" s="52">
        <f t="shared" si="7"/>
        <v>3.6613470000000001</v>
      </c>
      <c r="AC44" s="53">
        <v>3.6613470000000001</v>
      </c>
      <c r="AD44" s="53">
        <v>0</v>
      </c>
      <c r="AE44" s="54">
        <v>0</v>
      </c>
      <c r="AF44" s="52">
        <f t="shared" si="8"/>
        <v>81.642769000000001</v>
      </c>
      <c r="AG44" s="53">
        <v>81.642769000000001</v>
      </c>
      <c r="AH44" s="53">
        <v>0</v>
      </c>
      <c r="AI44" s="54">
        <v>0</v>
      </c>
      <c r="AJ44" s="55">
        <f t="shared" ref="AJ44:AM60" si="9">+D44+X44+T44+P44+H44+AF44+L44+AB44</f>
        <v>187.71956997000004</v>
      </c>
      <c r="AK44" s="56">
        <f t="shared" si="9"/>
        <v>176.02714096999998</v>
      </c>
      <c r="AL44" s="55">
        <f t="shared" si="9"/>
        <v>6.9047549999999998</v>
      </c>
      <c r="AM44" s="57">
        <f t="shared" si="9"/>
        <v>4.787674</v>
      </c>
    </row>
    <row r="45" spans="2:39" x14ac:dyDescent="0.2">
      <c r="B45" s="50" t="s">
        <v>551</v>
      </c>
      <c r="C45" s="51" t="s">
        <v>383</v>
      </c>
      <c r="D45" s="52">
        <f t="shared" si="1"/>
        <v>0</v>
      </c>
      <c r="E45" s="53">
        <v>0</v>
      </c>
      <c r="F45" s="53">
        <v>0</v>
      </c>
      <c r="G45" s="54">
        <v>0</v>
      </c>
      <c r="H45" s="52">
        <f t="shared" si="2"/>
        <v>38.249468520000001</v>
      </c>
      <c r="I45" s="53">
        <v>32.739418520000001</v>
      </c>
      <c r="J45" s="53">
        <v>5.5100499999999997</v>
      </c>
      <c r="K45" s="54">
        <v>0</v>
      </c>
      <c r="L45" s="52">
        <f t="shared" si="3"/>
        <v>25.505002999999999</v>
      </c>
      <c r="M45" s="53">
        <v>19.322624000000001</v>
      </c>
      <c r="N45" s="53">
        <v>1.3947050000000001</v>
      </c>
      <c r="O45" s="54">
        <v>4.787674</v>
      </c>
      <c r="P45" s="52">
        <f t="shared" si="4"/>
        <v>0.3</v>
      </c>
      <c r="Q45" s="53">
        <v>0.3</v>
      </c>
      <c r="R45" s="53">
        <v>0</v>
      </c>
      <c r="S45" s="54">
        <v>0</v>
      </c>
      <c r="T45" s="52">
        <f t="shared" si="5"/>
        <v>0</v>
      </c>
      <c r="U45" s="53">
        <v>0</v>
      </c>
      <c r="V45" s="53">
        <v>0</v>
      </c>
      <c r="W45" s="54">
        <v>0</v>
      </c>
      <c r="X45" s="52">
        <f t="shared" si="6"/>
        <v>23.897422670000001</v>
      </c>
      <c r="Y45" s="53">
        <v>23.897422670000001</v>
      </c>
      <c r="Z45" s="53">
        <v>0</v>
      </c>
      <c r="AA45" s="54">
        <v>0</v>
      </c>
      <c r="AB45" s="52">
        <f t="shared" si="7"/>
        <v>0</v>
      </c>
      <c r="AC45" s="53">
        <v>0</v>
      </c>
      <c r="AD45" s="53">
        <v>0</v>
      </c>
      <c r="AE45" s="54">
        <v>0</v>
      </c>
      <c r="AF45" s="52">
        <f t="shared" si="8"/>
        <v>27.649547350000002</v>
      </c>
      <c r="AG45" s="53">
        <v>27.649547350000002</v>
      </c>
      <c r="AH45" s="53">
        <v>0</v>
      </c>
      <c r="AI45" s="54">
        <v>0</v>
      </c>
      <c r="AJ45" s="55">
        <f t="shared" si="9"/>
        <v>115.60144154000001</v>
      </c>
      <c r="AK45" s="56">
        <f t="shared" si="9"/>
        <v>103.90901254000001</v>
      </c>
      <c r="AL45" s="55">
        <f t="shared" si="9"/>
        <v>6.9047549999999998</v>
      </c>
      <c r="AM45" s="57">
        <f t="shared" si="9"/>
        <v>4.787674</v>
      </c>
    </row>
    <row r="46" spans="2:39" x14ac:dyDescent="0.2">
      <c r="B46" s="50" t="s">
        <v>553</v>
      </c>
      <c r="C46" s="51" t="s">
        <v>377</v>
      </c>
      <c r="D46" s="52">
        <f t="shared" si="1"/>
        <v>0</v>
      </c>
      <c r="E46" s="53">
        <v>0</v>
      </c>
      <c r="F46" s="53">
        <v>0</v>
      </c>
      <c r="G46" s="54">
        <v>0</v>
      </c>
      <c r="H46" s="52">
        <f t="shared" si="2"/>
        <v>2.1110411400000002</v>
      </c>
      <c r="I46" s="53">
        <v>2.1110411400000002</v>
      </c>
      <c r="J46" s="53">
        <v>0</v>
      </c>
      <c r="K46" s="54">
        <v>0</v>
      </c>
      <c r="L46" s="52">
        <f t="shared" si="3"/>
        <v>23.418799</v>
      </c>
      <c r="M46" s="53">
        <v>19.297214</v>
      </c>
      <c r="N46" s="53">
        <v>0.92980300000000005</v>
      </c>
      <c r="O46" s="54">
        <v>3.1917819999999999</v>
      </c>
      <c r="P46" s="52">
        <f t="shared" si="4"/>
        <v>2.85</v>
      </c>
      <c r="Q46" s="53">
        <v>2.85</v>
      </c>
      <c r="R46" s="53">
        <v>0</v>
      </c>
      <c r="S46" s="54">
        <v>0</v>
      </c>
      <c r="T46" s="52">
        <f t="shared" si="5"/>
        <v>0</v>
      </c>
      <c r="U46" s="53">
        <v>0</v>
      </c>
      <c r="V46" s="53">
        <v>0</v>
      </c>
      <c r="W46" s="54">
        <v>0</v>
      </c>
      <c r="X46" s="52">
        <f t="shared" si="6"/>
        <v>0</v>
      </c>
      <c r="Y46" s="53">
        <v>0</v>
      </c>
      <c r="Z46" s="53">
        <v>0</v>
      </c>
      <c r="AA46" s="54">
        <v>0</v>
      </c>
      <c r="AB46" s="52">
        <f t="shared" si="7"/>
        <v>0</v>
      </c>
      <c r="AC46" s="53">
        <v>0</v>
      </c>
      <c r="AD46" s="53">
        <v>0</v>
      </c>
      <c r="AE46" s="54">
        <v>0</v>
      </c>
      <c r="AF46" s="52">
        <f t="shared" si="8"/>
        <v>1.7635013599999998</v>
      </c>
      <c r="AG46" s="53">
        <v>1.7635013599999998</v>
      </c>
      <c r="AH46" s="53">
        <v>0</v>
      </c>
      <c r="AI46" s="54">
        <v>0</v>
      </c>
      <c r="AJ46" s="55">
        <f t="shared" si="9"/>
        <v>30.143341499999998</v>
      </c>
      <c r="AK46" s="56">
        <f t="shared" si="9"/>
        <v>26.021756500000002</v>
      </c>
      <c r="AL46" s="55">
        <f t="shared" si="9"/>
        <v>0.92980300000000005</v>
      </c>
      <c r="AM46" s="57">
        <f t="shared" si="9"/>
        <v>3.1917819999999999</v>
      </c>
    </row>
    <row r="47" spans="2:39" x14ac:dyDescent="0.2">
      <c r="B47" s="50" t="s">
        <v>554</v>
      </c>
      <c r="C47" s="51" t="s">
        <v>359</v>
      </c>
      <c r="D47" s="52">
        <f t="shared" si="1"/>
        <v>0</v>
      </c>
      <c r="E47" s="53">
        <v>0</v>
      </c>
      <c r="F47" s="53">
        <v>0</v>
      </c>
      <c r="G47" s="54">
        <v>0</v>
      </c>
      <c r="H47" s="52">
        <f t="shared" si="2"/>
        <v>37.143519980000008</v>
      </c>
      <c r="I47" s="53">
        <v>33.994919980000006</v>
      </c>
      <c r="J47" s="53">
        <v>3.1486000000000001</v>
      </c>
      <c r="K47" s="54">
        <v>0</v>
      </c>
      <c r="L47" s="52">
        <f t="shared" si="3"/>
        <v>2.7310587200000001</v>
      </c>
      <c r="M47" s="53">
        <v>2.7310587200000001</v>
      </c>
      <c r="N47" s="53">
        <v>0</v>
      </c>
      <c r="O47" s="54">
        <v>0</v>
      </c>
      <c r="P47" s="52">
        <f t="shared" si="4"/>
        <v>0</v>
      </c>
      <c r="Q47" s="53">
        <v>0</v>
      </c>
      <c r="R47" s="53">
        <v>0</v>
      </c>
      <c r="S47" s="54">
        <v>0</v>
      </c>
      <c r="T47" s="52">
        <f t="shared" si="5"/>
        <v>0</v>
      </c>
      <c r="U47" s="53">
        <v>0</v>
      </c>
      <c r="V47" s="53">
        <v>0</v>
      </c>
      <c r="W47" s="54">
        <v>0</v>
      </c>
      <c r="X47" s="52">
        <f t="shared" si="6"/>
        <v>0</v>
      </c>
      <c r="Y47" s="53">
        <v>0</v>
      </c>
      <c r="Z47" s="53">
        <v>0</v>
      </c>
      <c r="AA47" s="54">
        <v>0</v>
      </c>
      <c r="AB47" s="52">
        <f t="shared" si="7"/>
        <v>0.23078799999999999</v>
      </c>
      <c r="AC47" s="53">
        <v>0.23078799999999999</v>
      </c>
      <c r="AD47" s="53">
        <v>0</v>
      </c>
      <c r="AE47" s="54">
        <v>0</v>
      </c>
      <c r="AF47" s="52">
        <f t="shared" si="8"/>
        <v>246.67249826999998</v>
      </c>
      <c r="AG47" s="53">
        <v>246.67249826999998</v>
      </c>
      <c r="AH47" s="53">
        <v>0</v>
      </c>
      <c r="AI47" s="54">
        <v>0</v>
      </c>
      <c r="AJ47" s="55">
        <f t="shared" si="9"/>
        <v>286.77786497</v>
      </c>
      <c r="AK47" s="56">
        <f t="shared" si="9"/>
        <v>283.62926497000001</v>
      </c>
      <c r="AL47" s="55">
        <f t="shared" si="9"/>
        <v>3.1486000000000001</v>
      </c>
      <c r="AM47" s="57">
        <f t="shared" si="9"/>
        <v>0</v>
      </c>
    </row>
    <row r="48" spans="2:39" x14ac:dyDescent="0.2">
      <c r="B48" s="58">
        <v>7</v>
      </c>
      <c r="C48" s="43" t="s">
        <v>384</v>
      </c>
      <c r="D48" s="44">
        <f t="shared" si="1"/>
        <v>0</v>
      </c>
      <c r="E48" s="45">
        <v>0</v>
      </c>
      <c r="F48" s="45">
        <v>0</v>
      </c>
      <c r="G48" s="46">
        <v>0</v>
      </c>
      <c r="H48" s="44">
        <f t="shared" si="2"/>
        <v>16.173635280000003</v>
      </c>
      <c r="I48" s="45">
        <v>10.197203280000002</v>
      </c>
      <c r="J48" s="45">
        <v>0</v>
      </c>
      <c r="K48" s="46">
        <v>5.976432</v>
      </c>
      <c r="L48" s="44">
        <f t="shared" si="3"/>
        <v>0</v>
      </c>
      <c r="M48" s="45">
        <v>0</v>
      </c>
      <c r="N48" s="45">
        <v>0</v>
      </c>
      <c r="O48" s="46">
        <v>0</v>
      </c>
      <c r="P48" s="44">
        <f t="shared" si="4"/>
        <v>0</v>
      </c>
      <c r="Q48" s="45">
        <v>0</v>
      </c>
      <c r="R48" s="45">
        <v>0</v>
      </c>
      <c r="S48" s="46">
        <v>0</v>
      </c>
      <c r="T48" s="44">
        <f t="shared" si="5"/>
        <v>0</v>
      </c>
      <c r="U48" s="45">
        <v>0</v>
      </c>
      <c r="V48" s="45">
        <v>0</v>
      </c>
      <c r="W48" s="46">
        <v>0</v>
      </c>
      <c r="X48" s="44">
        <f t="shared" si="6"/>
        <v>0</v>
      </c>
      <c r="Y48" s="45">
        <v>0</v>
      </c>
      <c r="Z48" s="45">
        <v>0</v>
      </c>
      <c r="AA48" s="46">
        <v>0</v>
      </c>
      <c r="AB48" s="44">
        <f t="shared" si="7"/>
        <v>0</v>
      </c>
      <c r="AC48" s="45">
        <v>0</v>
      </c>
      <c r="AD48" s="45">
        <v>0</v>
      </c>
      <c r="AE48" s="46">
        <v>0</v>
      </c>
      <c r="AF48" s="44">
        <f t="shared" si="8"/>
        <v>3.2</v>
      </c>
      <c r="AG48" s="45">
        <v>3.2</v>
      </c>
      <c r="AH48" s="45">
        <v>0</v>
      </c>
      <c r="AI48" s="46">
        <v>0</v>
      </c>
      <c r="AJ48" s="59">
        <f t="shared" si="9"/>
        <v>19.373635280000002</v>
      </c>
      <c r="AK48" s="60">
        <f t="shared" si="9"/>
        <v>13.397203280000003</v>
      </c>
      <c r="AL48" s="59">
        <f t="shared" si="9"/>
        <v>0</v>
      </c>
      <c r="AM48" s="61">
        <f t="shared" si="9"/>
        <v>5.976432</v>
      </c>
    </row>
    <row r="49" spans="2:39" x14ac:dyDescent="0.2">
      <c r="B49" s="50" t="s">
        <v>556</v>
      </c>
      <c r="C49" s="51" t="s">
        <v>385</v>
      </c>
      <c r="D49" s="52">
        <f t="shared" si="1"/>
        <v>0</v>
      </c>
      <c r="E49" s="53">
        <v>0</v>
      </c>
      <c r="F49" s="53">
        <v>0</v>
      </c>
      <c r="G49" s="54">
        <v>0</v>
      </c>
      <c r="H49" s="52">
        <f t="shared" si="2"/>
        <v>5.976432</v>
      </c>
      <c r="I49" s="53">
        <v>0</v>
      </c>
      <c r="J49" s="53">
        <v>0</v>
      </c>
      <c r="K49" s="54">
        <v>5.976432</v>
      </c>
      <c r="L49" s="52">
        <f t="shared" si="3"/>
        <v>0</v>
      </c>
      <c r="M49" s="53">
        <v>0</v>
      </c>
      <c r="N49" s="53">
        <v>0</v>
      </c>
      <c r="O49" s="54">
        <v>0</v>
      </c>
      <c r="P49" s="52">
        <f t="shared" si="4"/>
        <v>0</v>
      </c>
      <c r="Q49" s="53">
        <v>0</v>
      </c>
      <c r="R49" s="53">
        <v>0</v>
      </c>
      <c r="S49" s="54">
        <v>0</v>
      </c>
      <c r="T49" s="52">
        <f t="shared" si="5"/>
        <v>0</v>
      </c>
      <c r="U49" s="53">
        <v>0</v>
      </c>
      <c r="V49" s="53">
        <v>0</v>
      </c>
      <c r="W49" s="54">
        <v>0</v>
      </c>
      <c r="X49" s="52">
        <f t="shared" si="6"/>
        <v>0</v>
      </c>
      <c r="Y49" s="53">
        <v>0</v>
      </c>
      <c r="Z49" s="53">
        <v>0</v>
      </c>
      <c r="AA49" s="54">
        <v>0</v>
      </c>
      <c r="AB49" s="52">
        <f t="shared" si="7"/>
        <v>0</v>
      </c>
      <c r="AC49" s="53">
        <v>0</v>
      </c>
      <c r="AD49" s="53">
        <v>0</v>
      </c>
      <c r="AE49" s="54">
        <v>0</v>
      </c>
      <c r="AF49" s="52">
        <f t="shared" si="8"/>
        <v>0</v>
      </c>
      <c r="AG49" s="53">
        <v>0</v>
      </c>
      <c r="AH49" s="53">
        <v>0</v>
      </c>
      <c r="AI49" s="54">
        <v>0</v>
      </c>
      <c r="AJ49" s="55">
        <f t="shared" si="9"/>
        <v>5.976432</v>
      </c>
      <c r="AK49" s="56">
        <f t="shared" si="9"/>
        <v>0</v>
      </c>
      <c r="AL49" s="55">
        <f t="shared" si="9"/>
        <v>0</v>
      </c>
      <c r="AM49" s="57">
        <f t="shared" si="9"/>
        <v>5.976432</v>
      </c>
    </row>
    <row r="50" spans="2:39" x14ac:dyDescent="0.2">
      <c r="B50" s="50" t="s">
        <v>557</v>
      </c>
      <c r="C50" s="51" t="s">
        <v>386</v>
      </c>
      <c r="D50" s="52">
        <f t="shared" si="1"/>
        <v>0</v>
      </c>
      <c r="E50" s="53">
        <v>0</v>
      </c>
      <c r="F50" s="53">
        <v>0</v>
      </c>
      <c r="G50" s="54">
        <v>0</v>
      </c>
      <c r="H50" s="52">
        <f t="shared" si="2"/>
        <v>4.1000000000000003E-3</v>
      </c>
      <c r="I50" s="53">
        <v>4.1000000000000003E-3</v>
      </c>
      <c r="J50" s="53">
        <v>0</v>
      </c>
      <c r="K50" s="54">
        <v>0</v>
      </c>
      <c r="L50" s="52">
        <f t="shared" si="3"/>
        <v>0</v>
      </c>
      <c r="M50" s="53">
        <v>0</v>
      </c>
      <c r="N50" s="53">
        <v>0</v>
      </c>
      <c r="O50" s="54">
        <v>0</v>
      </c>
      <c r="P50" s="52">
        <f t="shared" si="4"/>
        <v>0</v>
      </c>
      <c r="Q50" s="53">
        <v>0</v>
      </c>
      <c r="R50" s="53">
        <v>0</v>
      </c>
      <c r="S50" s="54">
        <v>0</v>
      </c>
      <c r="T50" s="52">
        <f t="shared" si="5"/>
        <v>0</v>
      </c>
      <c r="U50" s="53">
        <v>0</v>
      </c>
      <c r="V50" s="53">
        <v>0</v>
      </c>
      <c r="W50" s="54">
        <v>0</v>
      </c>
      <c r="X50" s="52">
        <f t="shared" si="6"/>
        <v>0</v>
      </c>
      <c r="Y50" s="53">
        <v>0</v>
      </c>
      <c r="Z50" s="53">
        <v>0</v>
      </c>
      <c r="AA50" s="54">
        <v>0</v>
      </c>
      <c r="AB50" s="52">
        <f t="shared" si="7"/>
        <v>0</v>
      </c>
      <c r="AC50" s="53">
        <v>0</v>
      </c>
      <c r="AD50" s="53">
        <v>0</v>
      </c>
      <c r="AE50" s="54">
        <v>0</v>
      </c>
      <c r="AF50" s="52">
        <f t="shared" si="8"/>
        <v>0</v>
      </c>
      <c r="AG50" s="53">
        <v>0</v>
      </c>
      <c r="AH50" s="53">
        <v>0</v>
      </c>
      <c r="AI50" s="54">
        <v>0</v>
      </c>
      <c r="AJ50" s="55">
        <f t="shared" si="9"/>
        <v>4.1000000000000003E-3</v>
      </c>
      <c r="AK50" s="56">
        <f t="shared" si="9"/>
        <v>4.1000000000000003E-3</v>
      </c>
      <c r="AL50" s="55">
        <f t="shared" si="9"/>
        <v>0</v>
      </c>
      <c r="AM50" s="57">
        <f t="shared" si="9"/>
        <v>0</v>
      </c>
    </row>
    <row r="51" spans="2:39" x14ac:dyDescent="0.2">
      <c r="B51" s="50" t="s">
        <v>559</v>
      </c>
      <c r="C51" s="51" t="s">
        <v>377</v>
      </c>
      <c r="D51" s="52">
        <f t="shared" si="1"/>
        <v>0</v>
      </c>
      <c r="E51" s="53">
        <v>0</v>
      </c>
      <c r="F51" s="53">
        <v>0</v>
      </c>
      <c r="G51" s="54">
        <v>0</v>
      </c>
      <c r="H51" s="52">
        <f t="shared" si="2"/>
        <v>7.7291032800000004</v>
      </c>
      <c r="I51" s="53">
        <v>7.7291032800000004</v>
      </c>
      <c r="J51" s="53">
        <v>0</v>
      </c>
      <c r="K51" s="54">
        <v>0</v>
      </c>
      <c r="L51" s="52">
        <f t="shared" si="3"/>
        <v>0</v>
      </c>
      <c r="M51" s="53">
        <v>0</v>
      </c>
      <c r="N51" s="53">
        <v>0</v>
      </c>
      <c r="O51" s="54">
        <v>0</v>
      </c>
      <c r="P51" s="52">
        <f t="shared" si="4"/>
        <v>0</v>
      </c>
      <c r="Q51" s="53">
        <v>0</v>
      </c>
      <c r="R51" s="53">
        <v>0</v>
      </c>
      <c r="S51" s="54">
        <v>0</v>
      </c>
      <c r="T51" s="52">
        <f t="shared" si="5"/>
        <v>0</v>
      </c>
      <c r="U51" s="53">
        <v>0</v>
      </c>
      <c r="V51" s="53">
        <v>0</v>
      </c>
      <c r="W51" s="54">
        <v>0</v>
      </c>
      <c r="X51" s="52">
        <f t="shared" si="6"/>
        <v>0</v>
      </c>
      <c r="Y51" s="53">
        <v>0</v>
      </c>
      <c r="Z51" s="53">
        <v>0</v>
      </c>
      <c r="AA51" s="54">
        <v>0</v>
      </c>
      <c r="AB51" s="52">
        <f t="shared" si="7"/>
        <v>0</v>
      </c>
      <c r="AC51" s="53">
        <v>0</v>
      </c>
      <c r="AD51" s="53">
        <v>0</v>
      </c>
      <c r="AE51" s="54">
        <v>0</v>
      </c>
      <c r="AF51" s="52">
        <f t="shared" si="8"/>
        <v>3.2</v>
      </c>
      <c r="AG51" s="53">
        <v>3.2</v>
      </c>
      <c r="AH51" s="53">
        <v>0</v>
      </c>
      <c r="AI51" s="54">
        <v>0</v>
      </c>
      <c r="AJ51" s="55">
        <f t="shared" si="9"/>
        <v>10.92910328</v>
      </c>
      <c r="AK51" s="56">
        <f t="shared" si="9"/>
        <v>10.92910328</v>
      </c>
      <c r="AL51" s="55">
        <f t="shared" si="9"/>
        <v>0</v>
      </c>
      <c r="AM51" s="57">
        <f t="shared" si="9"/>
        <v>0</v>
      </c>
    </row>
    <row r="52" spans="2:39" x14ac:dyDescent="0.2">
      <c r="B52" s="50" t="s">
        <v>560</v>
      </c>
      <c r="C52" s="51" t="s">
        <v>359</v>
      </c>
      <c r="D52" s="52">
        <f t="shared" si="1"/>
        <v>0</v>
      </c>
      <c r="E52" s="53">
        <v>0</v>
      </c>
      <c r="F52" s="53">
        <v>0</v>
      </c>
      <c r="G52" s="54">
        <v>0</v>
      </c>
      <c r="H52" s="52">
        <f t="shared" si="2"/>
        <v>2.464</v>
      </c>
      <c r="I52" s="53">
        <v>2.464</v>
      </c>
      <c r="J52" s="53">
        <v>0</v>
      </c>
      <c r="K52" s="54">
        <v>0</v>
      </c>
      <c r="L52" s="52">
        <f t="shared" si="3"/>
        <v>0</v>
      </c>
      <c r="M52" s="53">
        <v>0</v>
      </c>
      <c r="N52" s="53">
        <v>0</v>
      </c>
      <c r="O52" s="54">
        <v>0</v>
      </c>
      <c r="P52" s="52">
        <f t="shared" si="4"/>
        <v>0</v>
      </c>
      <c r="Q52" s="53">
        <v>0</v>
      </c>
      <c r="R52" s="53">
        <v>0</v>
      </c>
      <c r="S52" s="54">
        <v>0</v>
      </c>
      <c r="T52" s="52">
        <f t="shared" si="5"/>
        <v>0</v>
      </c>
      <c r="U52" s="53">
        <v>0</v>
      </c>
      <c r="V52" s="53">
        <v>0</v>
      </c>
      <c r="W52" s="54">
        <v>0</v>
      </c>
      <c r="X52" s="52">
        <f t="shared" si="6"/>
        <v>0</v>
      </c>
      <c r="Y52" s="53">
        <v>0</v>
      </c>
      <c r="Z52" s="53">
        <v>0</v>
      </c>
      <c r="AA52" s="54">
        <v>0</v>
      </c>
      <c r="AB52" s="52">
        <f t="shared" si="7"/>
        <v>0</v>
      </c>
      <c r="AC52" s="53">
        <v>0</v>
      </c>
      <c r="AD52" s="53">
        <v>0</v>
      </c>
      <c r="AE52" s="54">
        <v>0</v>
      </c>
      <c r="AF52" s="52">
        <f t="shared" si="8"/>
        <v>0</v>
      </c>
      <c r="AG52" s="53">
        <v>0</v>
      </c>
      <c r="AH52" s="53">
        <v>0</v>
      </c>
      <c r="AI52" s="54">
        <v>0</v>
      </c>
      <c r="AJ52" s="55">
        <f t="shared" si="9"/>
        <v>2.464</v>
      </c>
      <c r="AK52" s="56">
        <f t="shared" si="9"/>
        <v>2.464</v>
      </c>
      <c r="AL52" s="55">
        <f t="shared" si="9"/>
        <v>0</v>
      </c>
      <c r="AM52" s="57">
        <f t="shared" si="9"/>
        <v>0</v>
      </c>
    </row>
    <row r="53" spans="2:39" x14ac:dyDescent="0.2">
      <c r="B53" s="58">
        <v>8</v>
      </c>
      <c r="C53" s="43" t="s">
        <v>387</v>
      </c>
      <c r="D53" s="44">
        <f t="shared" si="1"/>
        <v>0</v>
      </c>
      <c r="E53" s="45">
        <v>0</v>
      </c>
      <c r="F53" s="45">
        <v>0</v>
      </c>
      <c r="G53" s="46">
        <v>0</v>
      </c>
      <c r="H53" s="44">
        <f t="shared" si="2"/>
        <v>171.66517262000002</v>
      </c>
      <c r="I53" s="45">
        <v>126.87082538</v>
      </c>
      <c r="J53" s="45">
        <v>1.5743</v>
      </c>
      <c r="K53" s="46">
        <v>43.22004724</v>
      </c>
      <c r="L53" s="44">
        <f t="shared" si="3"/>
        <v>8.5016680000000004</v>
      </c>
      <c r="M53" s="45">
        <v>6.4408750000000001</v>
      </c>
      <c r="N53" s="45">
        <v>0.46490199999999998</v>
      </c>
      <c r="O53" s="46">
        <v>1.5958909999999999</v>
      </c>
      <c r="P53" s="44">
        <f t="shared" si="4"/>
        <v>22.541250000000002</v>
      </c>
      <c r="Q53" s="45">
        <v>22.541250000000002</v>
      </c>
      <c r="R53" s="45">
        <v>0</v>
      </c>
      <c r="S53" s="46">
        <v>0</v>
      </c>
      <c r="T53" s="44">
        <f t="shared" si="5"/>
        <v>0</v>
      </c>
      <c r="U53" s="45">
        <v>0</v>
      </c>
      <c r="V53" s="45">
        <v>0</v>
      </c>
      <c r="W53" s="46">
        <v>0</v>
      </c>
      <c r="X53" s="44">
        <f t="shared" si="6"/>
        <v>15.854633439999999</v>
      </c>
      <c r="Y53" s="45">
        <v>15.854633439999999</v>
      </c>
      <c r="Z53" s="45">
        <v>0</v>
      </c>
      <c r="AA53" s="46">
        <v>0</v>
      </c>
      <c r="AB53" s="44">
        <f t="shared" si="7"/>
        <v>0</v>
      </c>
      <c r="AC53" s="45">
        <v>0</v>
      </c>
      <c r="AD53" s="45">
        <v>0</v>
      </c>
      <c r="AE53" s="46">
        <v>0</v>
      </c>
      <c r="AF53" s="44">
        <f t="shared" si="8"/>
        <v>24.31248416</v>
      </c>
      <c r="AG53" s="45">
        <v>23.735514160000001</v>
      </c>
      <c r="AH53" s="45">
        <v>0</v>
      </c>
      <c r="AI53" s="46">
        <v>0.57696999999999998</v>
      </c>
      <c r="AJ53" s="59">
        <f t="shared" si="9"/>
        <v>242.87520822000002</v>
      </c>
      <c r="AK53" s="60">
        <f t="shared" si="9"/>
        <v>195.44309798</v>
      </c>
      <c r="AL53" s="59">
        <f t="shared" si="9"/>
        <v>2.039202</v>
      </c>
      <c r="AM53" s="61">
        <f t="shared" si="9"/>
        <v>45.392908240000004</v>
      </c>
    </row>
    <row r="54" spans="2:39" x14ac:dyDescent="0.2">
      <c r="B54" s="50" t="s">
        <v>571</v>
      </c>
      <c r="C54" s="51" t="s">
        <v>388</v>
      </c>
      <c r="D54" s="52">
        <f t="shared" si="1"/>
        <v>0</v>
      </c>
      <c r="E54" s="53">
        <v>0</v>
      </c>
      <c r="F54" s="53">
        <v>0</v>
      </c>
      <c r="G54" s="54">
        <v>0</v>
      </c>
      <c r="H54" s="52">
        <f t="shared" si="2"/>
        <v>170.51123261999999</v>
      </c>
      <c r="I54" s="53">
        <v>125.71688537999999</v>
      </c>
      <c r="J54" s="53">
        <v>1.5743</v>
      </c>
      <c r="K54" s="54">
        <v>43.22004724</v>
      </c>
      <c r="L54" s="52">
        <f t="shared" si="3"/>
        <v>8.5016680000000004</v>
      </c>
      <c r="M54" s="53">
        <v>6.4408750000000001</v>
      </c>
      <c r="N54" s="53">
        <v>0.46490199999999998</v>
      </c>
      <c r="O54" s="54">
        <v>1.5958909999999999</v>
      </c>
      <c r="P54" s="52">
        <f t="shared" si="4"/>
        <v>4.00725</v>
      </c>
      <c r="Q54" s="53">
        <v>4.00725</v>
      </c>
      <c r="R54" s="53">
        <v>0</v>
      </c>
      <c r="S54" s="54">
        <v>0</v>
      </c>
      <c r="T54" s="52">
        <f t="shared" si="5"/>
        <v>0</v>
      </c>
      <c r="U54" s="53">
        <v>0</v>
      </c>
      <c r="V54" s="53">
        <v>0</v>
      </c>
      <c r="W54" s="54">
        <v>0</v>
      </c>
      <c r="X54" s="52">
        <f t="shared" si="6"/>
        <v>2.0350480000000002</v>
      </c>
      <c r="Y54" s="53">
        <v>2.0350480000000002</v>
      </c>
      <c r="Z54" s="53">
        <v>0</v>
      </c>
      <c r="AA54" s="54">
        <v>0</v>
      </c>
      <c r="AB54" s="52">
        <f t="shared" si="7"/>
        <v>0</v>
      </c>
      <c r="AC54" s="53">
        <v>0</v>
      </c>
      <c r="AD54" s="53">
        <v>0</v>
      </c>
      <c r="AE54" s="54">
        <v>0</v>
      </c>
      <c r="AF54" s="52">
        <f t="shared" si="8"/>
        <v>21.012859559999999</v>
      </c>
      <c r="AG54" s="53">
        <v>20.43588956</v>
      </c>
      <c r="AH54" s="53">
        <v>0</v>
      </c>
      <c r="AI54" s="54">
        <v>0.57696999999999998</v>
      </c>
      <c r="AJ54" s="55">
        <f t="shared" si="9"/>
        <v>206.06805817999998</v>
      </c>
      <c r="AK54" s="56">
        <f t="shared" si="9"/>
        <v>158.63594793999999</v>
      </c>
      <c r="AL54" s="55">
        <f t="shared" si="9"/>
        <v>2.039202</v>
      </c>
      <c r="AM54" s="57">
        <f t="shared" si="9"/>
        <v>45.392908240000004</v>
      </c>
    </row>
    <row r="55" spans="2:39" x14ac:dyDescent="0.2">
      <c r="B55" s="50" t="s">
        <v>572</v>
      </c>
      <c r="C55" s="51" t="s">
        <v>359</v>
      </c>
      <c r="D55" s="52">
        <f t="shared" si="1"/>
        <v>0</v>
      </c>
      <c r="E55" s="53">
        <v>0</v>
      </c>
      <c r="F55" s="53">
        <v>0</v>
      </c>
      <c r="G55" s="54">
        <v>0</v>
      </c>
      <c r="H55" s="52">
        <f t="shared" si="2"/>
        <v>1.15394</v>
      </c>
      <c r="I55" s="53">
        <v>1.15394</v>
      </c>
      <c r="J55" s="53">
        <v>0</v>
      </c>
      <c r="K55" s="54">
        <v>0</v>
      </c>
      <c r="L55" s="52">
        <f t="shared" si="3"/>
        <v>0</v>
      </c>
      <c r="M55" s="53">
        <v>0</v>
      </c>
      <c r="N55" s="53">
        <v>0</v>
      </c>
      <c r="O55" s="54">
        <v>0</v>
      </c>
      <c r="P55" s="52">
        <f t="shared" si="4"/>
        <v>18.533999999999999</v>
      </c>
      <c r="Q55" s="53">
        <v>18.533999999999999</v>
      </c>
      <c r="R55" s="53">
        <v>0</v>
      </c>
      <c r="S55" s="54">
        <v>0</v>
      </c>
      <c r="T55" s="52">
        <f t="shared" si="5"/>
        <v>0</v>
      </c>
      <c r="U55" s="53">
        <v>0</v>
      </c>
      <c r="V55" s="53">
        <v>0</v>
      </c>
      <c r="W55" s="54">
        <v>0</v>
      </c>
      <c r="X55" s="52">
        <f t="shared" si="6"/>
        <v>13.819585439999999</v>
      </c>
      <c r="Y55" s="53">
        <v>13.819585439999999</v>
      </c>
      <c r="Z55" s="53">
        <v>0</v>
      </c>
      <c r="AA55" s="54">
        <v>0</v>
      </c>
      <c r="AB55" s="52">
        <f t="shared" si="7"/>
        <v>0</v>
      </c>
      <c r="AC55" s="53">
        <v>0</v>
      </c>
      <c r="AD55" s="53">
        <v>0</v>
      </c>
      <c r="AE55" s="54">
        <v>0</v>
      </c>
      <c r="AF55" s="52">
        <f t="shared" si="8"/>
        <v>3.2996246</v>
      </c>
      <c r="AG55" s="53">
        <v>3.2996246</v>
      </c>
      <c r="AH55" s="53">
        <v>0</v>
      </c>
      <c r="AI55" s="54">
        <v>0</v>
      </c>
      <c r="AJ55" s="55">
        <f t="shared" si="9"/>
        <v>36.807150039999996</v>
      </c>
      <c r="AK55" s="56">
        <f t="shared" si="9"/>
        <v>36.807150039999996</v>
      </c>
      <c r="AL55" s="55">
        <f t="shared" si="9"/>
        <v>0</v>
      </c>
      <c r="AM55" s="57">
        <f t="shared" si="9"/>
        <v>0</v>
      </c>
    </row>
    <row r="56" spans="2:39" x14ac:dyDescent="0.2">
      <c r="B56" s="58">
        <v>9</v>
      </c>
      <c r="C56" s="43" t="s">
        <v>389</v>
      </c>
      <c r="D56" s="44">
        <f t="shared" si="1"/>
        <v>146.24151348999999</v>
      </c>
      <c r="E56" s="45">
        <v>146.24151348999999</v>
      </c>
      <c r="F56" s="45">
        <v>0</v>
      </c>
      <c r="G56" s="46">
        <v>0</v>
      </c>
      <c r="H56" s="44">
        <f t="shared" si="2"/>
        <v>3997.1978360400003</v>
      </c>
      <c r="I56" s="45">
        <v>3710.60035604</v>
      </c>
      <c r="J56" s="45">
        <v>1.5743</v>
      </c>
      <c r="K56" s="46">
        <v>285.02318000000002</v>
      </c>
      <c r="L56" s="44">
        <f t="shared" si="3"/>
        <v>67.897273280000007</v>
      </c>
      <c r="M56" s="45">
        <v>65.424322279999998</v>
      </c>
      <c r="N56" s="45">
        <v>0.55788199999999999</v>
      </c>
      <c r="O56" s="46">
        <v>1.9150689999999999</v>
      </c>
      <c r="P56" s="44">
        <f t="shared" si="4"/>
        <v>86.744710339999983</v>
      </c>
      <c r="Q56" s="45">
        <v>86.744710339999983</v>
      </c>
      <c r="R56" s="45">
        <v>0</v>
      </c>
      <c r="S56" s="46">
        <v>0</v>
      </c>
      <c r="T56" s="44">
        <f t="shared" si="5"/>
        <v>58.3932711</v>
      </c>
      <c r="U56" s="45">
        <v>58.3932711</v>
      </c>
      <c r="V56" s="45">
        <v>0</v>
      </c>
      <c r="W56" s="46">
        <v>0</v>
      </c>
      <c r="X56" s="44">
        <f t="shared" si="6"/>
        <v>88.343047349999992</v>
      </c>
      <c r="Y56" s="45">
        <v>88.343047349999992</v>
      </c>
      <c r="Z56" s="45">
        <v>0</v>
      </c>
      <c r="AA56" s="46">
        <v>0</v>
      </c>
      <c r="AB56" s="44">
        <f t="shared" si="7"/>
        <v>87.450645499999993</v>
      </c>
      <c r="AC56" s="45">
        <v>87.450645499999993</v>
      </c>
      <c r="AD56" s="45">
        <v>0</v>
      </c>
      <c r="AE56" s="46">
        <v>0</v>
      </c>
      <c r="AF56" s="44">
        <f t="shared" si="8"/>
        <v>362.41860159999999</v>
      </c>
      <c r="AG56" s="45">
        <v>352.15805800999999</v>
      </c>
      <c r="AH56" s="45">
        <v>0</v>
      </c>
      <c r="AI56" s="46">
        <v>10.260543589999999</v>
      </c>
      <c r="AJ56" s="59">
        <f t="shared" si="9"/>
        <v>4894.6868987000007</v>
      </c>
      <c r="AK56" s="60">
        <f t="shared" si="9"/>
        <v>4595.3559241099993</v>
      </c>
      <c r="AL56" s="59">
        <f t="shared" si="9"/>
        <v>2.1321820000000002</v>
      </c>
      <c r="AM56" s="61">
        <f t="shared" si="9"/>
        <v>297.19879259000004</v>
      </c>
    </row>
    <row r="57" spans="2:39" x14ac:dyDescent="0.2">
      <c r="B57" s="50" t="s">
        <v>562</v>
      </c>
      <c r="C57" s="51" t="s">
        <v>390</v>
      </c>
      <c r="D57" s="52">
        <f t="shared" si="1"/>
        <v>116.57767618000001</v>
      </c>
      <c r="E57" s="53">
        <v>116.57767618000001</v>
      </c>
      <c r="F57" s="53">
        <v>0</v>
      </c>
      <c r="G57" s="54">
        <v>0</v>
      </c>
      <c r="H57" s="52">
        <f t="shared" si="2"/>
        <v>3521.55107623</v>
      </c>
      <c r="I57" s="53">
        <v>3519.9767762299998</v>
      </c>
      <c r="J57" s="53">
        <v>1.5743</v>
      </c>
      <c r="K57" s="54">
        <v>0</v>
      </c>
      <c r="L57" s="52">
        <f t="shared" si="3"/>
        <v>42.160469069999998</v>
      </c>
      <c r="M57" s="53">
        <v>42.160469069999998</v>
      </c>
      <c r="N57" s="53">
        <v>0</v>
      </c>
      <c r="O57" s="54">
        <v>0</v>
      </c>
      <c r="P57" s="52">
        <f t="shared" si="4"/>
        <v>9.5439000000000007</v>
      </c>
      <c r="Q57" s="53">
        <v>9.5439000000000007</v>
      </c>
      <c r="R57" s="53">
        <v>0</v>
      </c>
      <c r="S57" s="54">
        <v>0</v>
      </c>
      <c r="T57" s="52">
        <f t="shared" si="5"/>
        <v>0.39627109999999999</v>
      </c>
      <c r="U57" s="53">
        <v>0.39627109999999999</v>
      </c>
      <c r="V57" s="53">
        <v>0</v>
      </c>
      <c r="W57" s="54">
        <v>0</v>
      </c>
      <c r="X57" s="52">
        <f t="shared" si="6"/>
        <v>33.84247775</v>
      </c>
      <c r="Y57" s="53">
        <v>33.84247775</v>
      </c>
      <c r="Z57" s="53">
        <v>0</v>
      </c>
      <c r="AA57" s="54">
        <v>0</v>
      </c>
      <c r="AB57" s="52">
        <f t="shared" si="7"/>
        <v>30.218530000000001</v>
      </c>
      <c r="AC57" s="53">
        <v>30.218530000000001</v>
      </c>
      <c r="AD57" s="53">
        <v>0</v>
      </c>
      <c r="AE57" s="54">
        <v>0</v>
      </c>
      <c r="AF57" s="52">
        <f t="shared" si="8"/>
        <v>174.76824496000003</v>
      </c>
      <c r="AG57" s="53">
        <v>174.76824496000003</v>
      </c>
      <c r="AH57" s="53">
        <v>0</v>
      </c>
      <c r="AI57" s="54">
        <v>0</v>
      </c>
      <c r="AJ57" s="55">
        <f t="shared" si="9"/>
        <v>3929.0586452900006</v>
      </c>
      <c r="AK57" s="56">
        <f t="shared" si="9"/>
        <v>3927.4843452900004</v>
      </c>
      <c r="AL57" s="55">
        <f t="shared" si="9"/>
        <v>1.5743</v>
      </c>
      <c r="AM57" s="57">
        <f t="shared" si="9"/>
        <v>0</v>
      </c>
    </row>
    <row r="58" spans="2:39" x14ac:dyDescent="0.2">
      <c r="B58" s="50" t="s">
        <v>564</v>
      </c>
      <c r="C58" s="51" t="s">
        <v>391</v>
      </c>
      <c r="D58" s="52">
        <f t="shared" si="1"/>
        <v>18.637584</v>
      </c>
      <c r="E58" s="53">
        <v>18.637584</v>
      </c>
      <c r="F58" s="53">
        <v>0</v>
      </c>
      <c r="G58" s="54">
        <v>0</v>
      </c>
      <c r="H58" s="52">
        <f t="shared" si="2"/>
        <v>55.499284730000007</v>
      </c>
      <c r="I58" s="53">
        <v>55.499284730000007</v>
      </c>
      <c r="J58" s="53">
        <v>0</v>
      </c>
      <c r="K58" s="54">
        <v>0</v>
      </c>
      <c r="L58" s="52">
        <f t="shared" si="3"/>
        <v>22.33613721</v>
      </c>
      <c r="M58" s="53">
        <v>20.687503209999999</v>
      </c>
      <c r="N58" s="53">
        <v>0.371921</v>
      </c>
      <c r="O58" s="54">
        <v>1.276713</v>
      </c>
      <c r="P58" s="52">
        <f t="shared" si="4"/>
        <v>11.218107730000002</v>
      </c>
      <c r="Q58" s="53">
        <v>11.218107730000002</v>
      </c>
      <c r="R58" s="53">
        <v>0</v>
      </c>
      <c r="S58" s="54">
        <v>0</v>
      </c>
      <c r="T58" s="52">
        <f t="shared" si="5"/>
        <v>57.997</v>
      </c>
      <c r="U58" s="53">
        <v>57.997</v>
      </c>
      <c r="V58" s="53">
        <v>0</v>
      </c>
      <c r="W58" s="54">
        <v>0</v>
      </c>
      <c r="X58" s="52">
        <f t="shared" si="6"/>
        <v>45.884223840000004</v>
      </c>
      <c r="Y58" s="53">
        <v>45.884223840000004</v>
      </c>
      <c r="Z58" s="53">
        <v>0</v>
      </c>
      <c r="AA58" s="54">
        <v>0</v>
      </c>
      <c r="AB58" s="52">
        <f t="shared" si="7"/>
        <v>5.3229639999999998</v>
      </c>
      <c r="AC58" s="53">
        <v>5.3229639999999998</v>
      </c>
      <c r="AD58" s="53">
        <v>0</v>
      </c>
      <c r="AE58" s="54">
        <v>0</v>
      </c>
      <c r="AF58" s="52">
        <f t="shared" si="8"/>
        <v>63.466421840000002</v>
      </c>
      <c r="AG58" s="53">
        <v>63.466421840000002</v>
      </c>
      <c r="AH58" s="53">
        <v>0</v>
      </c>
      <c r="AI58" s="54">
        <v>0</v>
      </c>
      <c r="AJ58" s="55">
        <f t="shared" si="9"/>
        <v>280.36172335000003</v>
      </c>
      <c r="AK58" s="56">
        <f t="shared" si="9"/>
        <v>278.71308935000002</v>
      </c>
      <c r="AL58" s="55">
        <f t="shared" si="9"/>
        <v>0.371921</v>
      </c>
      <c r="AM58" s="57">
        <f t="shared" si="9"/>
        <v>1.276713</v>
      </c>
    </row>
    <row r="59" spans="2:39" x14ac:dyDescent="0.2">
      <c r="B59" s="50" t="s">
        <v>565</v>
      </c>
      <c r="C59" s="51" t="s">
        <v>392</v>
      </c>
      <c r="D59" s="52">
        <f t="shared" si="1"/>
        <v>11.026253310000001</v>
      </c>
      <c r="E59" s="53">
        <v>11.026253310000001</v>
      </c>
      <c r="F59" s="53">
        <v>0</v>
      </c>
      <c r="G59" s="54">
        <v>0</v>
      </c>
      <c r="H59" s="52">
        <f t="shared" si="2"/>
        <v>420.14747508000005</v>
      </c>
      <c r="I59" s="53">
        <v>135.12429508000002</v>
      </c>
      <c r="J59" s="53">
        <v>0</v>
      </c>
      <c r="K59" s="54">
        <v>285.02318000000002</v>
      </c>
      <c r="L59" s="52">
        <f t="shared" si="3"/>
        <v>3.4006669999999999</v>
      </c>
      <c r="M59" s="53">
        <v>2.5763500000000001</v>
      </c>
      <c r="N59" s="53">
        <v>0.18596099999999999</v>
      </c>
      <c r="O59" s="54">
        <v>0.63835600000000003</v>
      </c>
      <c r="P59" s="52">
        <f t="shared" si="4"/>
        <v>65.982702610000004</v>
      </c>
      <c r="Q59" s="53">
        <v>65.982702610000004</v>
      </c>
      <c r="R59" s="53">
        <v>0</v>
      </c>
      <c r="S59" s="54">
        <v>0</v>
      </c>
      <c r="T59" s="52">
        <f t="shared" si="5"/>
        <v>0</v>
      </c>
      <c r="U59" s="53">
        <v>0</v>
      </c>
      <c r="V59" s="53">
        <v>0</v>
      </c>
      <c r="W59" s="54">
        <v>0</v>
      </c>
      <c r="X59" s="52">
        <f t="shared" si="6"/>
        <v>8.6163457599999997</v>
      </c>
      <c r="Y59" s="53">
        <v>8.6163457599999997</v>
      </c>
      <c r="Z59" s="53">
        <v>0</v>
      </c>
      <c r="AA59" s="54">
        <v>0</v>
      </c>
      <c r="AB59" s="52">
        <f t="shared" si="7"/>
        <v>51.9091515</v>
      </c>
      <c r="AC59" s="53">
        <v>51.9091515</v>
      </c>
      <c r="AD59" s="53">
        <v>0</v>
      </c>
      <c r="AE59" s="54">
        <v>0</v>
      </c>
      <c r="AF59" s="52">
        <f t="shared" si="8"/>
        <v>124.1839348</v>
      </c>
      <c r="AG59" s="53">
        <v>113.92339121000001</v>
      </c>
      <c r="AH59" s="53">
        <v>0</v>
      </c>
      <c r="AI59" s="54">
        <v>10.260543589999999</v>
      </c>
      <c r="AJ59" s="55">
        <f t="shared" si="9"/>
        <v>685.26653006000004</v>
      </c>
      <c r="AK59" s="56">
        <f t="shared" si="9"/>
        <v>389.15848947000001</v>
      </c>
      <c r="AL59" s="55">
        <f t="shared" si="9"/>
        <v>0.18596099999999999</v>
      </c>
      <c r="AM59" s="57">
        <f t="shared" si="9"/>
        <v>295.92207959000001</v>
      </c>
    </row>
    <row r="60" spans="2:39" ht="15" thickBot="1" x14ac:dyDescent="0.25">
      <c r="B60" s="62">
        <v>10</v>
      </c>
      <c r="C60" s="63" t="s">
        <v>400</v>
      </c>
      <c r="D60" s="64">
        <f t="shared" si="1"/>
        <v>492.09387746000004</v>
      </c>
      <c r="E60" s="65">
        <v>490.59363746000002</v>
      </c>
      <c r="F60" s="65">
        <v>1.50024</v>
      </c>
      <c r="G60" s="66">
        <v>0</v>
      </c>
      <c r="H60" s="64">
        <f t="shared" si="2"/>
        <v>13498.944854930003</v>
      </c>
      <c r="I60" s="65">
        <v>11603.144431180002</v>
      </c>
      <c r="J60" s="65">
        <v>698.12382510999987</v>
      </c>
      <c r="K60" s="66">
        <v>1197.6765986399998</v>
      </c>
      <c r="L60" s="64">
        <f t="shared" si="3"/>
        <v>359.28343698999998</v>
      </c>
      <c r="M60" s="65">
        <v>241.65750699</v>
      </c>
      <c r="N60" s="65">
        <v>90.176602000000003</v>
      </c>
      <c r="O60" s="66">
        <v>27.449328000000001</v>
      </c>
      <c r="P60" s="64">
        <f t="shared" si="4"/>
        <v>13719.790655859999</v>
      </c>
      <c r="Q60" s="65">
        <v>12758.21815325</v>
      </c>
      <c r="R60" s="65">
        <v>302.67129861000001</v>
      </c>
      <c r="S60" s="66">
        <v>658.90120400000001</v>
      </c>
      <c r="T60" s="64">
        <f t="shared" si="5"/>
        <v>544.25530601000003</v>
      </c>
      <c r="U60" s="65">
        <v>523.58364440000003</v>
      </c>
      <c r="V60" s="65">
        <v>0</v>
      </c>
      <c r="W60" s="66">
        <v>20.671661610000001</v>
      </c>
      <c r="X60" s="64">
        <f t="shared" si="6"/>
        <v>4993.3860648200007</v>
      </c>
      <c r="Y60" s="65">
        <v>3637.9065547300002</v>
      </c>
      <c r="Z60" s="65">
        <v>201.75090149000002</v>
      </c>
      <c r="AA60" s="66">
        <v>1153.7286085999999</v>
      </c>
      <c r="AB60" s="64">
        <f t="shared" si="7"/>
        <v>264.42211078999998</v>
      </c>
      <c r="AC60" s="65">
        <v>202.40430732999999</v>
      </c>
      <c r="AD60" s="65">
        <v>61.788287459999999</v>
      </c>
      <c r="AE60" s="66">
        <v>0.229516</v>
      </c>
      <c r="AF60" s="64">
        <f t="shared" si="8"/>
        <v>2070.3638182199998</v>
      </c>
      <c r="AG60" s="65">
        <v>1234.1921370299999</v>
      </c>
      <c r="AH60" s="65">
        <v>451.79551844999997</v>
      </c>
      <c r="AI60" s="66">
        <v>384.37616273999998</v>
      </c>
      <c r="AJ60" s="67">
        <f t="shared" si="9"/>
        <v>35942.540125080006</v>
      </c>
      <c r="AK60" s="68">
        <f t="shared" si="9"/>
        <v>30691.700372370004</v>
      </c>
      <c r="AL60" s="67">
        <f t="shared" si="9"/>
        <v>1807.8066731199999</v>
      </c>
      <c r="AM60" s="69">
        <f t="shared" si="9"/>
        <v>3443.0330795899999</v>
      </c>
    </row>
    <row r="62" spans="2:39" ht="15" thickBot="1" x14ac:dyDescent="0.25"/>
    <row r="63" spans="2:39" ht="15" thickBot="1" x14ac:dyDescent="0.25">
      <c r="C63" s="26" t="s">
        <v>576</v>
      </c>
      <c r="D63" s="70">
        <v>32</v>
      </c>
      <c r="E63" s="27"/>
      <c r="F63" s="27"/>
      <c r="G63" s="28"/>
      <c r="H63" s="70">
        <v>354</v>
      </c>
      <c r="I63" s="27"/>
      <c r="J63" s="27"/>
      <c r="K63" s="28"/>
      <c r="L63" s="70">
        <v>14</v>
      </c>
      <c r="M63" s="27"/>
      <c r="N63" s="27"/>
      <c r="O63" s="28"/>
      <c r="P63" s="70">
        <v>111</v>
      </c>
      <c r="Q63" s="27"/>
      <c r="R63" s="27"/>
      <c r="S63" s="28"/>
      <c r="T63" s="70">
        <v>36</v>
      </c>
      <c r="U63" s="27"/>
      <c r="V63" s="27"/>
      <c r="W63" s="28"/>
      <c r="X63" s="70">
        <v>253</v>
      </c>
      <c r="Y63" s="27"/>
      <c r="Z63" s="27"/>
      <c r="AA63" s="28"/>
      <c r="AB63" s="70">
        <v>26</v>
      </c>
      <c r="AC63" s="27"/>
      <c r="AD63" s="27"/>
      <c r="AE63" s="28"/>
      <c r="AF63" s="70">
        <v>267</v>
      </c>
      <c r="AG63" s="27"/>
      <c r="AH63" s="27"/>
      <c r="AI63" s="28"/>
      <c r="AJ63" s="70">
        <f>+D63+X63+T63+P63+H63+AF63+L63+AB63</f>
        <v>1093</v>
      </c>
      <c r="AK63" s="29"/>
      <c r="AL63" s="29"/>
      <c r="AM63" s="30"/>
    </row>
    <row r="64" spans="2:39" x14ac:dyDescent="0.2">
      <c r="C64" s="25" t="s">
        <v>393</v>
      </c>
      <c r="D64" s="71">
        <v>26</v>
      </c>
      <c r="E64" s="72"/>
      <c r="F64" s="72"/>
      <c r="G64" s="73"/>
      <c r="H64" s="71">
        <v>295</v>
      </c>
      <c r="I64" s="72"/>
      <c r="J64" s="72"/>
      <c r="K64" s="73"/>
      <c r="L64" s="71">
        <v>11</v>
      </c>
      <c r="M64" s="72"/>
      <c r="N64" s="72"/>
      <c r="O64" s="73"/>
      <c r="P64" s="71">
        <v>103</v>
      </c>
      <c r="Q64" s="72"/>
      <c r="R64" s="72"/>
      <c r="S64" s="73"/>
      <c r="T64" s="71">
        <v>31</v>
      </c>
      <c r="U64" s="72"/>
      <c r="V64" s="72"/>
      <c r="W64" s="73"/>
      <c r="X64" s="71">
        <v>178</v>
      </c>
      <c r="Y64" s="72"/>
      <c r="Z64" s="72"/>
      <c r="AA64" s="73"/>
      <c r="AB64" s="71">
        <v>22</v>
      </c>
      <c r="AC64" s="72"/>
      <c r="AD64" s="72"/>
      <c r="AE64" s="73"/>
      <c r="AF64" s="71">
        <v>177</v>
      </c>
      <c r="AG64" s="72"/>
      <c r="AH64" s="72"/>
      <c r="AI64" s="73"/>
      <c r="AJ64" s="71">
        <f>+D64+X64+T64+P64+H64+AF64+L64+AB64</f>
        <v>843</v>
      </c>
      <c r="AK64" s="74"/>
      <c r="AL64" s="74"/>
      <c r="AM64" s="75"/>
    </row>
    <row r="65" spans="3:39" ht="15" thickBot="1" x14ac:dyDescent="0.25">
      <c r="C65" s="31" t="s">
        <v>394</v>
      </c>
      <c r="D65" s="76">
        <v>6</v>
      </c>
      <c r="E65" s="77"/>
      <c r="F65" s="77"/>
      <c r="G65" s="78"/>
      <c r="H65" s="76">
        <v>59</v>
      </c>
      <c r="I65" s="77"/>
      <c r="J65" s="77"/>
      <c r="K65" s="78"/>
      <c r="L65" s="76">
        <v>3</v>
      </c>
      <c r="M65" s="77"/>
      <c r="N65" s="77"/>
      <c r="O65" s="78"/>
      <c r="P65" s="76">
        <v>8</v>
      </c>
      <c r="Q65" s="77"/>
      <c r="R65" s="77"/>
      <c r="S65" s="78"/>
      <c r="T65" s="76">
        <v>5</v>
      </c>
      <c r="U65" s="77"/>
      <c r="V65" s="77"/>
      <c r="W65" s="78"/>
      <c r="X65" s="76">
        <v>75</v>
      </c>
      <c r="Y65" s="77"/>
      <c r="Z65" s="77"/>
      <c r="AA65" s="78"/>
      <c r="AB65" s="76">
        <v>4</v>
      </c>
      <c r="AC65" s="77"/>
      <c r="AD65" s="77"/>
      <c r="AE65" s="78"/>
      <c r="AF65" s="76">
        <v>90</v>
      </c>
      <c r="AG65" s="77"/>
      <c r="AH65" s="77"/>
      <c r="AI65" s="78"/>
      <c r="AJ65" s="76">
        <f t="shared" ref="AJ65" si="10">+D65+X65+T65+P65+H65+AF65+L65+AB65</f>
        <v>250</v>
      </c>
      <c r="AK65" s="79"/>
      <c r="AL65" s="79"/>
      <c r="AM65" s="80"/>
    </row>
    <row r="66" spans="3:39" x14ac:dyDescent="0.2">
      <c r="C66" s="1"/>
    </row>
  </sheetData>
  <mergeCells count="28">
    <mergeCell ref="T10:W10"/>
    <mergeCell ref="AF10:AI10"/>
    <mergeCell ref="AJ10:AM10"/>
    <mergeCell ref="AB9:AE9"/>
    <mergeCell ref="AF9:AI9"/>
    <mergeCell ref="AJ9:AM9"/>
    <mergeCell ref="X10:AA10"/>
    <mergeCell ref="AB10:AE10"/>
    <mergeCell ref="X8:AA8"/>
    <mergeCell ref="AB8:AE8"/>
    <mergeCell ref="AF8:AI8"/>
    <mergeCell ref="AJ8:AM8"/>
    <mergeCell ref="D9:G9"/>
    <mergeCell ref="H9:K9"/>
    <mergeCell ref="L9:O9"/>
    <mergeCell ref="P9:S9"/>
    <mergeCell ref="T9:W9"/>
    <mergeCell ref="X9:AA9"/>
    <mergeCell ref="T8:W8"/>
    <mergeCell ref="C8:C10"/>
    <mergeCell ref="D8:G8"/>
    <mergeCell ref="H8:K8"/>
    <mergeCell ref="L8:O8"/>
    <mergeCell ref="P8:S8"/>
    <mergeCell ref="D10:G10"/>
    <mergeCell ref="H10:K10"/>
    <mergeCell ref="L10:O10"/>
    <mergeCell ref="P10:S10"/>
  </mergeCells>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E733D-0D6C-46EA-AC23-0E22018840F7}">
  <sheetPr>
    <tabColor theme="8" tint="0.59999389629810485"/>
  </sheetPr>
  <dimension ref="B1:AM66"/>
  <sheetViews>
    <sheetView showGridLines="0" zoomScaleNormal="100" workbookViewId="0">
      <selection activeCell="B5" sqref="B5:B6"/>
    </sheetView>
  </sheetViews>
  <sheetFormatPr baseColWidth="10" defaultColWidth="11.42578125" defaultRowHeight="14.25" x14ac:dyDescent="0.2"/>
  <cols>
    <col min="1" max="1" width="3.85546875" style="1" customWidth="1"/>
    <col min="2" max="2" width="9" style="20" customWidth="1"/>
    <col min="3" max="3" width="47.7109375" style="21" customWidth="1"/>
    <col min="4" max="39" width="15" style="1" customWidth="1"/>
    <col min="40" max="16384" width="11.42578125" style="1"/>
  </cols>
  <sheetData>
    <row r="1" spans="2:39" ht="151.5" customHeight="1" x14ac:dyDescent="0.3">
      <c r="E1" s="22"/>
    </row>
    <row r="5" spans="2:39" x14ac:dyDescent="0.2">
      <c r="B5" s="85" t="s">
        <v>577</v>
      </c>
      <c r="C5" s="24"/>
    </row>
    <row r="6" spans="2:39" x14ac:dyDescent="0.2">
      <c r="B6" s="85" t="s">
        <v>575</v>
      </c>
      <c r="C6" s="24"/>
    </row>
    <row r="7" spans="2:39" ht="15" thickBot="1" x14ac:dyDescent="0.25"/>
    <row r="8" spans="2:39" ht="18" customHeight="1" x14ac:dyDescent="0.2">
      <c r="B8" s="32"/>
      <c r="C8" s="110" t="s">
        <v>573</v>
      </c>
      <c r="D8" s="112" t="s">
        <v>1</v>
      </c>
      <c r="E8" s="113"/>
      <c r="F8" s="113"/>
      <c r="G8" s="114"/>
      <c r="H8" s="112" t="s">
        <v>399</v>
      </c>
      <c r="I8" s="113"/>
      <c r="J8" s="113"/>
      <c r="K8" s="114"/>
      <c r="L8" s="112" t="s">
        <v>398</v>
      </c>
      <c r="M8" s="113"/>
      <c r="N8" s="113"/>
      <c r="O8" s="114"/>
      <c r="P8" s="112" t="s">
        <v>992</v>
      </c>
      <c r="Q8" s="113"/>
      <c r="R8" s="113"/>
      <c r="S8" s="114"/>
      <c r="T8" s="112" t="s">
        <v>177</v>
      </c>
      <c r="U8" s="113"/>
      <c r="V8" s="113"/>
      <c r="W8" s="114"/>
      <c r="X8" s="112" t="s">
        <v>396</v>
      </c>
      <c r="Y8" s="113"/>
      <c r="Z8" s="113"/>
      <c r="AA8" s="114"/>
      <c r="AB8" s="112" t="s">
        <v>196</v>
      </c>
      <c r="AC8" s="113"/>
      <c r="AD8" s="113"/>
      <c r="AE8" s="114"/>
      <c r="AF8" s="112" t="s">
        <v>397</v>
      </c>
      <c r="AG8" s="113"/>
      <c r="AH8" s="113"/>
      <c r="AI8" s="114"/>
      <c r="AJ8" s="112"/>
      <c r="AK8" s="113"/>
      <c r="AL8" s="113"/>
      <c r="AM8" s="114"/>
    </row>
    <row r="9" spans="2:39" ht="19.5" customHeight="1" x14ac:dyDescent="0.2">
      <c r="B9" s="33"/>
      <c r="C9" s="110"/>
      <c r="D9" s="118" t="s">
        <v>2</v>
      </c>
      <c r="E9" s="119"/>
      <c r="F9" s="119"/>
      <c r="G9" s="120"/>
      <c r="H9" s="118" t="s">
        <v>71</v>
      </c>
      <c r="I9" s="119"/>
      <c r="J9" s="119"/>
      <c r="K9" s="120"/>
      <c r="L9" s="118" t="s">
        <v>568</v>
      </c>
      <c r="M9" s="119"/>
      <c r="N9" s="119"/>
      <c r="O9" s="120"/>
      <c r="P9" s="118" t="s">
        <v>401</v>
      </c>
      <c r="Q9" s="119"/>
      <c r="R9" s="119"/>
      <c r="S9" s="120"/>
      <c r="T9" s="118" t="s">
        <v>178</v>
      </c>
      <c r="U9" s="119"/>
      <c r="V9" s="119"/>
      <c r="W9" s="120"/>
      <c r="X9" s="118" t="s">
        <v>189</v>
      </c>
      <c r="Y9" s="119"/>
      <c r="Z9" s="119"/>
      <c r="AA9" s="120"/>
      <c r="AB9" s="118" t="s">
        <v>197</v>
      </c>
      <c r="AC9" s="119"/>
      <c r="AD9" s="119"/>
      <c r="AE9" s="120"/>
      <c r="AF9" s="118" t="s">
        <v>567</v>
      </c>
      <c r="AG9" s="119"/>
      <c r="AH9" s="119"/>
      <c r="AI9" s="120"/>
      <c r="AJ9" s="118" t="s">
        <v>400</v>
      </c>
      <c r="AK9" s="119"/>
      <c r="AL9" s="119"/>
      <c r="AM9" s="120"/>
    </row>
    <row r="10" spans="2:39" ht="21.75" customHeight="1" thickBot="1" x14ac:dyDescent="0.25">
      <c r="B10" s="33"/>
      <c r="C10" s="111"/>
      <c r="D10" s="115" t="s">
        <v>581</v>
      </c>
      <c r="E10" s="116"/>
      <c r="F10" s="116"/>
      <c r="G10" s="117"/>
      <c r="H10" s="115" t="s">
        <v>582</v>
      </c>
      <c r="I10" s="116"/>
      <c r="J10" s="116"/>
      <c r="K10" s="117"/>
      <c r="L10" s="115" t="s">
        <v>583</v>
      </c>
      <c r="M10" s="116"/>
      <c r="N10" s="116"/>
      <c r="O10" s="117"/>
      <c r="P10" s="115" t="s">
        <v>584</v>
      </c>
      <c r="Q10" s="116"/>
      <c r="R10" s="116"/>
      <c r="S10" s="117"/>
      <c r="T10" s="115" t="s">
        <v>585</v>
      </c>
      <c r="U10" s="116"/>
      <c r="V10" s="116"/>
      <c r="W10" s="117"/>
      <c r="X10" s="115" t="s">
        <v>586</v>
      </c>
      <c r="Y10" s="116"/>
      <c r="Z10" s="116"/>
      <c r="AA10" s="117"/>
      <c r="AB10" s="115" t="s">
        <v>587</v>
      </c>
      <c r="AC10" s="116"/>
      <c r="AD10" s="116"/>
      <c r="AE10" s="117"/>
      <c r="AF10" s="115" t="s">
        <v>588</v>
      </c>
      <c r="AG10" s="116"/>
      <c r="AH10" s="116"/>
      <c r="AI10" s="117"/>
      <c r="AJ10" s="115"/>
      <c r="AK10" s="116"/>
      <c r="AL10" s="116"/>
      <c r="AM10" s="117"/>
    </row>
    <row r="11" spans="2:39" ht="36.75" customHeight="1" thickBot="1" x14ac:dyDescent="0.25">
      <c r="B11" s="34" t="s">
        <v>500</v>
      </c>
      <c r="C11" s="35" t="s">
        <v>501</v>
      </c>
      <c r="D11" s="36" t="s">
        <v>400</v>
      </c>
      <c r="E11" s="36" t="s">
        <v>353</v>
      </c>
      <c r="F11" s="36" t="s">
        <v>355</v>
      </c>
      <c r="G11" s="37" t="s">
        <v>356</v>
      </c>
      <c r="H11" s="36" t="s">
        <v>400</v>
      </c>
      <c r="I11" s="36" t="s">
        <v>353</v>
      </c>
      <c r="J11" s="36" t="s">
        <v>355</v>
      </c>
      <c r="K11" s="37" t="s">
        <v>356</v>
      </c>
      <c r="L11" s="36" t="s">
        <v>400</v>
      </c>
      <c r="M11" s="36" t="s">
        <v>353</v>
      </c>
      <c r="N11" s="36" t="s">
        <v>355</v>
      </c>
      <c r="O11" s="37" t="s">
        <v>356</v>
      </c>
      <c r="P11" s="36" t="s">
        <v>400</v>
      </c>
      <c r="Q11" s="36" t="s">
        <v>353</v>
      </c>
      <c r="R11" s="36" t="s">
        <v>355</v>
      </c>
      <c r="S11" s="37" t="s">
        <v>356</v>
      </c>
      <c r="T11" s="36" t="s">
        <v>400</v>
      </c>
      <c r="U11" s="36" t="s">
        <v>353</v>
      </c>
      <c r="V11" s="36" t="s">
        <v>355</v>
      </c>
      <c r="W11" s="37" t="s">
        <v>356</v>
      </c>
      <c r="X11" s="36" t="s">
        <v>400</v>
      </c>
      <c r="Y11" s="36" t="s">
        <v>353</v>
      </c>
      <c r="Z11" s="36" t="s">
        <v>355</v>
      </c>
      <c r="AA11" s="37" t="s">
        <v>356</v>
      </c>
      <c r="AB11" s="36" t="s">
        <v>400</v>
      </c>
      <c r="AC11" s="36" t="s">
        <v>353</v>
      </c>
      <c r="AD11" s="36" t="s">
        <v>355</v>
      </c>
      <c r="AE11" s="37" t="s">
        <v>356</v>
      </c>
      <c r="AF11" s="36" t="s">
        <v>400</v>
      </c>
      <c r="AG11" s="36" t="s">
        <v>353</v>
      </c>
      <c r="AH11" s="36" t="s">
        <v>355</v>
      </c>
      <c r="AI11" s="37" t="s">
        <v>356</v>
      </c>
      <c r="AJ11" s="36" t="s">
        <v>400</v>
      </c>
      <c r="AK11" s="36" t="s">
        <v>353</v>
      </c>
      <c r="AL11" s="36" t="s">
        <v>355</v>
      </c>
      <c r="AM11" s="37" t="s">
        <v>356</v>
      </c>
    </row>
    <row r="12" spans="2:39" x14ac:dyDescent="0.2">
      <c r="B12" s="42">
        <v>1</v>
      </c>
      <c r="C12" s="43" t="s">
        <v>352</v>
      </c>
      <c r="D12" s="44">
        <f>+E12+F12+G12</f>
        <v>39.666257999999999</v>
      </c>
      <c r="E12" s="45">
        <v>39.666257999999999</v>
      </c>
      <c r="F12" s="45">
        <v>0</v>
      </c>
      <c r="G12" s="46">
        <v>0</v>
      </c>
      <c r="H12" s="44">
        <f>+I12+J12+K12</f>
        <v>1521.0155560499998</v>
      </c>
      <c r="I12" s="45">
        <v>928.44429375999994</v>
      </c>
      <c r="J12" s="45">
        <v>96.495351139999997</v>
      </c>
      <c r="K12" s="46">
        <v>496.07591114999997</v>
      </c>
      <c r="L12" s="44">
        <f>+M12+N12+O12</f>
        <v>56.961965630000002</v>
      </c>
      <c r="M12" s="45">
        <v>51.186399630000004</v>
      </c>
      <c r="N12" s="45">
        <v>1.9966619999999999</v>
      </c>
      <c r="O12" s="46">
        <v>3.7789039999999998</v>
      </c>
      <c r="P12" s="44">
        <f>+Q12+R12+S12</f>
        <v>91.762408859999994</v>
      </c>
      <c r="Q12" s="45">
        <v>91.762408859999994</v>
      </c>
      <c r="R12" s="45">
        <v>0</v>
      </c>
      <c r="S12" s="46">
        <v>0</v>
      </c>
      <c r="T12" s="44">
        <f>+U12+V12+W12</f>
        <v>0</v>
      </c>
      <c r="U12" s="45">
        <v>0</v>
      </c>
      <c r="V12" s="45">
        <v>0</v>
      </c>
      <c r="W12" s="46">
        <v>0</v>
      </c>
      <c r="X12" s="44">
        <f>+Y12+Z12+AA12</f>
        <v>1019.5519778600001</v>
      </c>
      <c r="Y12" s="45">
        <v>697.48005753000007</v>
      </c>
      <c r="Z12" s="45">
        <v>74.190273469999994</v>
      </c>
      <c r="AA12" s="46">
        <v>247.88164685999999</v>
      </c>
      <c r="AB12" s="44">
        <f>+AC12+AD12+AE12</f>
        <v>27.305098189999999</v>
      </c>
      <c r="AC12" s="45">
        <v>25.016303440000002</v>
      </c>
      <c r="AD12" s="45">
        <v>0.74879474999999995</v>
      </c>
      <c r="AE12" s="46">
        <v>1.54</v>
      </c>
      <c r="AF12" s="44">
        <f>+AG12+AH12+AI12</f>
        <v>1384.8661273499999</v>
      </c>
      <c r="AG12" s="45">
        <v>103.42437808</v>
      </c>
      <c r="AH12" s="45">
        <v>218.83614678000001</v>
      </c>
      <c r="AI12" s="46">
        <v>1062.6056024899999</v>
      </c>
      <c r="AJ12" s="47">
        <f t="shared" ref="AJ12:AJ43" si="0">+D12+X12+T12+P12+H12+AF12+L12+AB12</f>
        <v>4141.1293919399996</v>
      </c>
      <c r="AK12" s="48">
        <f t="shared" ref="AK12:AK43" si="1">+E12+Y12+U12+Q12+I12+AG12+M12+AC12</f>
        <v>1936.9800993000001</v>
      </c>
      <c r="AL12" s="47">
        <f t="shared" ref="AL12:AL43" si="2">+F12+Z12+V12+R12+J12+AH12+N12+AD12</f>
        <v>392.26722814000004</v>
      </c>
      <c r="AM12" s="49">
        <f t="shared" ref="AM12:AM43" si="3">+G12+AA12+W12+S12+K12+AI12+O12+AE12</f>
        <v>1811.8820644999998</v>
      </c>
    </row>
    <row r="13" spans="2:39" x14ac:dyDescent="0.2">
      <c r="B13" s="50" t="s">
        <v>502</v>
      </c>
      <c r="C13" s="51" t="s">
        <v>354</v>
      </c>
      <c r="D13" s="52">
        <f t="shared" ref="D13:D60" si="4">+E13+F13+G13</f>
        <v>0</v>
      </c>
      <c r="E13" s="53">
        <v>0</v>
      </c>
      <c r="F13" s="53">
        <v>0</v>
      </c>
      <c r="G13" s="54">
        <v>0</v>
      </c>
      <c r="H13" s="52">
        <f t="shared" ref="H13:H60" si="5">+I13+J13+K13</f>
        <v>1055.30591557</v>
      </c>
      <c r="I13" s="53">
        <v>646.60519385999999</v>
      </c>
      <c r="J13" s="53">
        <v>82.522411560000009</v>
      </c>
      <c r="K13" s="54">
        <v>326.17831014999996</v>
      </c>
      <c r="L13" s="52">
        <f t="shared" ref="L13:L60" si="6">+M13+N13+O13</f>
        <v>0</v>
      </c>
      <c r="M13" s="53">
        <v>0</v>
      </c>
      <c r="N13" s="53">
        <v>0</v>
      </c>
      <c r="O13" s="54">
        <v>0</v>
      </c>
      <c r="P13" s="52">
        <f t="shared" ref="P13:P60" si="7">+Q13+R13+S13</f>
        <v>72.573688860000004</v>
      </c>
      <c r="Q13" s="53">
        <v>72.573688860000004</v>
      </c>
      <c r="R13" s="53">
        <v>0</v>
      </c>
      <c r="S13" s="54">
        <v>0</v>
      </c>
      <c r="T13" s="52">
        <f t="shared" ref="T13:T60" si="8">+U13+V13+W13</f>
        <v>0</v>
      </c>
      <c r="U13" s="53">
        <v>0</v>
      </c>
      <c r="V13" s="53">
        <v>0</v>
      </c>
      <c r="W13" s="54">
        <v>0</v>
      </c>
      <c r="X13" s="52">
        <f t="shared" ref="X13:X60" si="9">+Y13+Z13+AA13</f>
        <v>287.91730862999998</v>
      </c>
      <c r="Y13" s="53">
        <v>2.1761981599999998</v>
      </c>
      <c r="Z13" s="53">
        <v>39.742259149999995</v>
      </c>
      <c r="AA13" s="54">
        <v>245.99885132</v>
      </c>
      <c r="AB13" s="52">
        <f t="shared" ref="AB13:AB60" si="10">+AC13+AD13+AE13</f>
        <v>14.95889644</v>
      </c>
      <c r="AC13" s="53">
        <v>13.418896439999999</v>
      </c>
      <c r="AD13" s="53">
        <v>0</v>
      </c>
      <c r="AE13" s="54">
        <v>1.54</v>
      </c>
      <c r="AF13" s="52">
        <f t="shared" ref="AF13:AF60" si="11">+AG13+AH13+AI13</f>
        <v>1085.8997579700001</v>
      </c>
      <c r="AG13" s="53">
        <v>9.6593474499999985</v>
      </c>
      <c r="AH13" s="53">
        <v>84.965085000000002</v>
      </c>
      <c r="AI13" s="54">
        <v>991.27532552000002</v>
      </c>
      <c r="AJ13" s="55">
        <f t="shared" si="0"/>
        <v>2516.6555674700003</v>
      </c>
      <c r="AK13" s="56">
        <f t="shared" si="1"/>
        <v>744.43332477000001</v>
      </c>
      <c r="AL13" s="55">
        <f t="shared" si="2"/>
        <v>207.22975571000001</v>
      </c>
      <c r="AM13" s="57">
        <f t="shared" si="3"/>
        <v>1564.9924869900001</v>
      </c>
    </row>
    <row r="14" spans="2:39" x14ac:dyDescent="0.2">
      <c r="B14" s="50" t="s">
        <v>504</v>
      </c>
      <c r="C14" s="51" t="s">
        <v>357</v>
      </c>
      <c r="D14" s="52">
        <f t="shared" si="4"/>
        <v>0</v>
      </c>
      <c r="E14" s="53">
        <v>0</v>
      </c>
      <c r="F14" s="53">
        <v>0</v>
      </c>
      <c r="G14" s="54">
        <v>0</v>
      </c>
      <c r="H14" s="52">
        <f t="shared" si="5"/>
        <v>133.57658426</v>
      </c>
      <c r="I14" s="53">
        <v>114.09059968000001</v>
      </c>
      <c r="J14" s="53">
        <v>8.1318835800000002</v>
      </c>
      <c r="K14" s="54">
        <v>11.354101</v>
      </c>
      <c r="L14" s="52">
        <f t="shared" si="6"/>
        <v>6.7985634599999996</v>
      </c>
      <c r="M14" s="53">
        <v>6.7985634599999996</v>
      </c>
      <c r="N14" s="53">
        <v>0</v>
      </c>
      <c r="O14" s="54">
        <v>0</v>
      </c>
      <c r="P14" s="52">
        <f t="shared" si="7"/>
        <v>0</v>
      </c>
      <c r="Q14" s="53">
        <v>0</v>
      </c>
      <c r="R14" s="53">
        <v>0</v>
      </c>
      <c r="S14" s="54">
        <v>0</v>
      </c>
      <c r="T14" s="52">
        <f t="shared" si="8"/>
        <v>0</v>
      </c>
      <c r="U14" s="53">
        <v>0</v>
      </c>
      <c r="V14" s="53">
        <v>0</v>
      </c>
      <c r="W14" s="54">
        <v>0</v>
      </c>
      <c r="X14" s="52">
        <f t="shared" si="9"/>
        <v>452.69098903000008</v>
      </c>
      <c r="Y14" s="53">
        <v>451.24297471000006</v>
      </c>
      <c r="Z14" s="53">
        <v>1.44801432</v>
      </c>
      <c r="AA14" s="54">
        <v>0</v>
      </c>
      <c r="AB14" s="52">
        <f t="shared" si="10"/>
        <v>9.4097517499999999</v>
      </c>
      <c r="AC14" s="53">
        <v>8.6609569999999998</v>
      </c>
      <c r="AD14" s="53">
        <v>0.74879474999999995</v>
      </c>
      <c r="AE14" s="54">
        <v>0</v>
      </c>
      <c r="AF14" s="52">
        <f t="shared" si="11"/>
        <v>138.75418143000002</v>
      </c>
      <c r="AG14" s="53">
        <v>15.674924000000001</v>
      </c>
      <c r="AH14" s="53">
        <v>119.58913278</v>
      </c>
      <c r="AI14" s="54">
        <v>3.4901246499999998</v>
      </c>
      <c r="AJ14" s="55">
        <f t="shared" si="0"/>
        <v>741.23006993000013</v>
      </c>
      <c r="AK14" s="56">
        <f t="shared" si="1"/>
        <v>596.46801885000013</v>
      </c>
      <c r="AL14" s="55">
        <f t="shared" si="2"/>
        <v>129.91782542999999</v>
      </c>
      <c r="AM14" s="57">
        <f t="shared" si="3"/>
        <v>14.84422565</v>
      </c>
    </row>
    <row r="15" spans="2:39" x14ac:dyDescent="0.2">
      <c r="B15" s="50" t="s">
        <v>506</v>
      </c>
      <c r="C15" s="51" t="s">
        <v>358</v>
      </c>
      <c r="D15" s="52">
        <f t="shared" si="4"/>
        <v>0.51625799999999999</v>
      </c>
      <c r="E15" s="53">
        <v>0.51625799999999999</v>
      </c>
      <c r="F15" s="53">
        <v>0</v>
      </c>
      <c r="G15" s="54">
        <v>0</v>
      </c>
      <c r="H15" s="52">
        <f t="shared" si="5"/>
        <v>112.516851</v>
      </c>
      <c r="I15" s="53">
        <v>111.366851</v>
      </c>
      <c r="J15" s="53">
        <v>0.7</v>
      </c>
      <c r="K15" s="54">
        <v>0.45</v>
      </c>
      <c r="L15" s="52">
        <f t="shared" si="6"/>
        <v>50.163402169999998</v>
      </c>
      <c r="M15" s="53">
        <v>44.38783617</v>
      </c>
      <c r="N15" s="53">
        <v>1.9966619999999999</v>
      </c>
      <c r="O15" s="54">
        <v>3.7789039999999998</v>
      </c>
      <c r="P15" s="52">
        <f t="shared" si="7"/>
        <v>8.5565200000000008</v>
      </c>
      <c r="Q15" s="53">
        <v>8.5565200000000008</v>
      </c>
      <c r="R15" s="53">
        <v>0</v>
      </c>
      <c r="S15" s="54">
        <v>0</v>
      </c>
      <c r="T15" s="52">
        <f t="shared" si="8"/>
        <v>0</v>
      </c>
      <c r="U15" s="53">
        <v>0</v>
      </c>
      <c r="V15" s="53">
        <v>0</v>
      </c>
      <c r="W15" s="54">
        <v>0</v>
      </c>
      <c r="X15" s="52">
        <f t="shared" si="9"/>
        <v>59.460679980000002</v>
      </c>
      <c r="Y15" s="53">
        <v>58.993179980000001</v>
      </c>
      <c r="Z15" s="53">
        <v>0</v>
      </c>
      <c r="AA15" s="54">
        <v>0.46750000000000003</v>
      </c>
      <c r="AB15" s="52">
        <f t="shared" si="10"/>
        <v>2.9364499999999998</v>
      </c>
      <c r="AC15" s="53">
        <v>2.9364499999999998</v>
      </c>
      <c r="AD15" s="53">
        <v>0</v>
      </c>
      <c r="AE15" s="54">
        <v>0</v>
      </c>
      <c r="AF15" s="52">
        <f t="shared" si="11"/>
        <v>73.27734212</v>
      </c>
      <c r="AG15" s="53">
        <v>48.288020289999999</v>
      </c>
      <c r="AH15" s="53">
        <v>12</v>
      </c>
      <c r="AI15" s="54">
        <v>12.98932183</v>
      </c>
      <c r="AJ15" s="55">
        <f t="shared" si="0"/>
        <v>307.42750326999999</v>
      </c>
      <c r="AK15" s="56">
        <f t="shared" si="1"/>
        <v>275.04511543999996</v>
      </c>
      <c r="AL15" s="55">
        <f t="shared" si="2"/>
        <v>14.696662</v>
      </c>
      <c r="AM15" s="57">
        <f t="shared" si="3"/>
        <v>17.685725829999999</v>
      </c>
    </row>
    <row r="16" spans="2:39" x14ac:dyDescent="0.2">
      <c r="B16" s="50" t="s">
        <v>508</v>
      </c>
      <c r="C16" s="51" t="s">
        <v>359</v>
      </c>
      <c r="D16" s="52">
        <f t="shared" si="4"/>
        <v>39.15</v>
      </c>
      <c r="E16" s="53">
        <v>39.15</v>
      </c>
      <c r="F16" s="53">
        <v>0</v>
      </c>
      <c r="G16" s="54">
        <v>0</v>
      </c>
      <c r="H16" s="52">
        <f t="shared" si="5"/>
        <v>219.61620522000001</v>
      </c>
      <c r="I16" s="53">
        <v>56.38164922</v>
      </c>
      <c r="J16" s="53">
        <v>5.1410559999999998</v>
      </c>
      <c r="K16" s="54">
        <v>158.09350000000001</v>
      </c>
      <c r="L16" s="52">
        <f t="shared" si="6"/>
        <v>0</v>
      </c>
      <c r="M16" s="53">
        <v>0</v>
      </c>
      <c r="N16" s="53">
        <v>0</v>
      </c>
      <c r="O16" s="54">
        <v>0</v>
      </c>
      <c r="P16" s="52">
        <f t="shared" si="7"/>
        <v>10.632199999999999</v>
      </c>
      <c r="Q16" s="53">
        <v>10.632199999999999</v>
      </c>
      <c r="R16" s="53">
        <v>0</v>
      </c>
      <c r="S16" s="54">
        <v>0</v>
      </c>
      <c r="T16" s="52">
        <f t="shared" si="8"/>
        <v>0</v>
      </c>
      <c r="U16" s="53">
        <v>0</v>
      </c>
      <c r="V16" s="53">
        <v>0</v>
      </c>
      <c r="W16" s="54">
        <v>0</v>
      </c>
      <c r="X16" s="52">
        <f t="shared" si="9"/>
        <v>219.48300022000001</v>
      </c>
      <c r="Y16" s="53">
        <v>185.06770468000002</v>
      </c>
      <c r="Z16" s="53">
        <v>33</v>
      </c>
      <c r="AA16" s="54">
        <v>1.41529554</v>
      </c>
      <c r="AB16" s="52">
        <f t="shared" si="10"/>
        <v>0</v>
      </c>
      <c r="AC16" s="53">
        <v>0</v>
      </c>
      <c r="AD16" s="53">
        <v>0</v>
      </c>
      <c r="AE16" s="54">
        <v>0</v>
      </c>
      <c r="AF16" s="52">
        <f t="shared" si="11"/>
        <v>86.93484583</v>
      </c>
      <c r="AG16" s="53">
        <v>29.802086339999999</v>
      </c>
      <c r="AH16" s="53">
        <v>2.2819289999999999</v>
      </c>
      <c r="AI16" s="54">
        <v>54.85083049</v>
      </c>
      <c r="AJ16" s="55">
        <f t="shared" si="0"/>
        <v>575.81625126999995</v>
      </c>
      <c r="AK16" s="56">
        <f t="shared" si="1"/>
        <v>321.03364024000007</v>
      </c>
      <c r="AL16" s="55">
        <f t="shared" si="2"/>
        <v>40.422984999999997</v>
      </c>
      <c r="AM16" s="57">
        <f t="shared" si="3"/>
        <v>214.35962602999999</v>
      </c>
    </row>
    <row r="17" spans="2:39" x14ac:dyDescent="0.2">
      <c r="B17" s="58">
        <v>2</v>
      </c>
      <c r="C17" s="43" t="s">
        <v>360</v>
      </c>
      <c r="D17" s="44">
        <f t="shared" si="4"/>
        <v>238.644901</v>
      </c>
      <c r="E17" s="45">
        <v>68.216263999999995</v>
      </c>
      <c r="F17" s="45">
        <v>0</v>
      </c>
      <c r="G17" s="46">
        <v>170.42863700000001</v>
      </c>
      <c r="H17" s="44">
        <f t="shared" si="5"/>
        <v>1928.4875257399999</v>
      </c>
      <c r="I17" s="45">
        <v>1839.9707523799998</v>
      </c>
      <c r="J17" s="45">
        <v>88.516773360000002</v>
      </c>
      <c r="K17" s="46">
        <v>0</v>
      </c>
      <c r="L17" s="44">
        <f t="shared" si="6"/>
        <v>1.86683328</v>
      </c>
      <c r="M17" s="45">
        <v>1.86683328</v>
      </c>
      <c r="N17" s="45">
        <v>0</v>
      </c>
      <c r="O17" s="46">
        <v>0</v>
      </c>
      <c r="P17" s="44">
        <f t="shared" si="7"/>
        <v>600.60352381000007</v>
      </c>
      <c r="Q17" s="45">
        <v>581.23852381000006</v>
      </c>
      <c r="R17" s="45">
        <v>19.364999999999998</v>
      </c>
      <c r="S17" s="46">
        <v>0</v>
      </c>
      <c r="T17" s="44">
        <f t="shared" si="8"/>
        <v>146.58307066</v>
      </c>
      <c r="U17" s="45">
        <v>146.58307066</v>
      </c>
      <c r="V17" s="45">
        <v>0</v>
      </c>
      <c r="W17" s="46">
        <v>0</v>
      </c>
      <c r="X17" s="44">
        <f t="shared" si="9"/>
        <v>626.55417499999999</v>
      </c>
      <c r="Y17" s="45">
        <v>93.722989409999997</v>
      </c>
      <c r="Z17" s="45">
        <v>532.83118559000002</v>
      </c>
      <c r="AA17" s="46">
        <v>0</v>
      </c>
      <c r="AB17" s="44">
        <f t="shared" si="10"/>
        <v>61.472544939999999</v>
      </c>
      <c r="AC17" s="45">
        <v>45.56405754</v>
      </c>
      <c r="AD17" s="45">
        <v>15.9084874</v>
      </c>
      <c r="AE17" s="46">
        <v>0</v>
      </c>
      <c r="AF17" s="44">
        <f t="shared" si="11"/>
        <v>175.50617246999997</v>
      </c>
      <c r="AG17" s="45">
        <v>153.69698648999997</v>
      </c>
      <c r="AH17" s="45">
        <v>19.809185979999999</v>
      </c>
      <c r="AI17" s="46">
        <v>2</v>
      </c>
      <c r="AJ17" s="59">
        <f t="shared" si="0"/>
        <v>3779.7187468999996</v>
      </c>
      <c r="AK17" s="60">
        <f t="shared" si="1"/>
        <v>2930.8594775699999</v>
      </c>
      <c r="AL17" s="59">
        <f t="shared" si="2"/>
        <v>676.43063233000009</v>
      </c>
      <c r="AM17" s="61">
        <f t="shared" si="3"/>
        <v>172.42863700000001</v>
      </c>
    </row>
    <row r="18" spans="2:39" x14ac:dyDescent="0.2">
      <c r="B18" s="50" t="s">
        <v>512</v>
      </c>
      <c r="C18" s="51" t="s">
        <v>361</v>
      </c>
      <c r="D18" s="52">
        <f t="shared" si="4"/>
        <v>0</v>
      </c>
      <c r="E18" s="53">
        <v>0</v>
      </c>
      <c r="F18" s="53">
        <v>0</v>
      </c>
      <c r="G18" s="54">
        <v>0</v>
      </c>
      <c r="H18" s="52">
        <f t="shared" si="5"/>
        <v>315.06465401999998</v>
      </c>
      <c r="I18" s="53">
        <v>279.12595401999999</v>
      </c>
      <c r="J18" s="53">
        <v>35.938699999999997</v>
      </c>
      <c r="K18" s="54">
        <v>0</v>
      </c>
      <c r="L18" s="52">
        <f t="shared" si="6"/>
        <v>0</v>
      </c>
      <c r="M18" s="53">
        <v>0</v>
      </c>
      <c r="N18" s="53">
        <v>0</v>
      </c>
      <c r="O18" s="54">
        <v>0</v>
      </c>
      <c r="P18" s="52">
        <f t="shared" si="7"/>
        <v>466.17907685</v>
      </c>
      <c r="Q18" s="53">
        <v>466.17907685</v>
      </c>
      <c r="R18" s="53">
        <v>0</v>
      </c>
      <c r="S18" s="54">
        <v>0</v>
      </c>
      <c r="T18" s="52">
        <f t="shared" si="8"/>
        <v>17.6187</v>
      </c>
      <c r="U18" s="53">
        <v>17.6187</v>
      </c>
      <c r="V18" s="53">
        <v>0</v>
      </c>
      <c r="W18" s="54">
        <v>0</v>
      </c>
      <c r="X18" s="52">
        <f t="shared" si="9"/>
        <v>0.11158510000000001</v>
      </c>
      <c r="Y18" s="53">
        <v>0.11158510000000001</v>
      </c>
      <c r="Z18" s="53">
        <v>0</v>
      </c>
      <c r="AA18" s="54">
        <v>0</v>
      </c>
      <c r="AB18" s="52">
        <f t="shared" si="10"/>
        <v>0</v>
      </c>
      <c r="AC18" s="53">
        <v>0</v>
      </c>
      <c r="AD18" s="53">
        <v>0</v>
      </c>
      <c r="AE18" s="54">
        <v>0</v>
      </c>
      <c r="AF18" s="52">
        <f t="shared" si="11"/>
        <v>46.946115730000002</v>
      </c>
      <c r="AG18" s="53">
        <v>39.470615730000006</v>
      </c>
      <c r="AH18" s="53">
        <v>5.4755000000000003</v>
      </c>
      <c r="AI18" s="54">
        <v>2</v>
      </c>
      <c r="AJ18" s="55">
        <f t="shared" si="0"/>
        <v>845.92013169999996</v>
      </c>
      <c r="AK18" s="56">
        <f t="shared" si="1"/>
        <v>802.50593170000002</v>
      </c>
      <c r="AL18" s="55">
        <f t="shared" si="2"/>
        <v>41.414199999999994</v>
      </c>
      <c r="AM18" s="57">
        <f t="shared" si="3"/>
        <v>2</v>
      </c>
    </row>
    <row r="19" spans="2:39" x14ac:dyDescent="0.2">
      <c r="B19" s="50" t="s">
        <v>514</v>
      </c>
      <c r="C19" s="51" t="s">
        <v>362</v>
      </c>
      <c r="D19" s="52">
        <f t="shared" si="4"/>
        <v>0</v>
      </c>
      <c r="E19" s="53">
        <v>0</v>
      </c>
      <c r="F19" s="53">
        <v>0</v>
      </c>
      <c r="G19" s="54">
        <v>0</v>
      </c>
      <c r="H19" s="52">
        <f t="shared" si="5"/>
        <v>146.54820971000001</v>
      </c>
      <c r="I19" s="53">
        <v>146.01862671000001</v>
      </c>
      <c r="J19" s="53">
        <v>0.52958300000000003</v>
      </c>
      <c r="K19" s="54">
        <v>0</v>
      </c>
      <c r="L19" s="52">
        <f t="shared" si="6"/>
        <v>1.2</v>
      </c>
      <c r="M19" s="53">
        <v>1.2</v>
      </c>
      <c r="N19" s="53">
        <v>0</v>
      </c>
      <c r="O19" s="54">
        <v>0</v>
      </c>
      <c r="P19" s="52">
        <f t="shared" si="7"/>
        <v>9.4879999999999995</v>
      </c>
      <c r="Q19" s="53">
        <v>9.4879999999999995</v>
      </c>
      <c r="R19" s="53">
        <v>0</v>
      </c>
      <c r="S19" s="54">
        <v>0</v>
      </c>
      <c r="T19" s="52">
        <f t="shared" si="8"/>
        <v>46.983199999999997</v>
      </c>
      <c r="U19" s="53">
        <v>46.983199999999997</v>
      </c>
      <c r="V19" s="53">
        <v>0</v>
      </c>
      <c r="W19" s="54">
        <v>0</v>
      </c>
      <c r="X19" s="52">
        <f t="shared" si="9"/>
        <v>22.049734279999999</v>
      </c>
      <c r="Y19" s="53">
        <v>22.049734279999999</v>
      </c>
      <c r="Z19" s="53">
        <v>0</v>
      </c>
      <c r="AA19" s="54">
        <v>0</v>
      </c>
      <c r="AB19" s="52">
        <f t="shared" si="10"/>
        <v>1.1087794</v>
      </c>
      <c r="AC19" s="53">
        <v>0</v>
      </c>
      <c r="AD19" s="53">
        <v>1.1087794</v>
      </c>
      <c r="AE19" s="54">
        <v>0</v>
      </c>
      <c r="AF19" s="52">
        <f t="shared" si="11"/>
        <v>4.0320297900000002</v>
      </c>
      <c r="AG19" s="53">
        <v>4.0320297900000002</v>
      </c>
      <c r="AH19" s="53">
        <v>0</v>
      </c>
      <c r="AI19" s="54">
        <v>0</v>
      </c>
      <c r="AJ19" s="55">
        <f t="shared" si="0"/>
        <v>231.40995317999997</v>
      </c>
      <c r="AK19" s="56">
        <f t="shared" si="1"/>
        <v>229.77159077999997</v>
      </c>
      <c r="AL19" s="55">
        <f t="shared" si="2"/>
        <v>1.6383624000000001</v>
      </c>
      <c r="AM19" s="57">
        <f t="shared" si="3"/>
        <v>0</v>
      </c>
    </row>
    <row r="20" spans="2:39" x14ac:dyDescent="0.2">
      <c r="B20" s="50" t="s">
        <v>517</v>
      </c>
      <c r="C20" s="51" t="s">
        <v>363</v>
      </c>
      <c r="D20" s="52">
        <f t="shared" si="4"/>
        <v>205.31051200000002</v>
      </c>
      <c r="E20" s="53">
        <v>34.881875000000001</v>
      </c>
      <c r="F20" s="53">
        <v>0</v>
      </c>
      <c r="G20" s="54">
        <v>170.42863700000001</v>
      </c>
      <c r="H20" s="52">
        <f t="shared" si="5"/>
        <v>1010.50844208</v>
      </c>
      <c r="I20" s="53">
        <v>968.04800771999999</v>
      </c>
      <c r="J20" s="53">
        <v>42.460434360000001</v>
      </c>
      <c r="K20" s="54">
        <v>0</v>
      </c>
      <c r="L20" s="52">
        <f t="shared" si="6"/>
        <v>0</v>
      </c>
      <c r="M20" s="53">
        <v>0</v>
      </c>
      <c r="N20" s="53">
        <v>0</v>
      </c>
      <c r="O20" s="54">
        <v>0</v>
      </c>
      <c r="P20" s="52">
        <f t="shared" si="7"/>
        <v>49.336467370000001</v>
      </c>
      <c r="Q20" s="53">
        <v>29.971467370000003</v>
      </c>
      <c r="R20" s="53">
        <v>19.364999999999998</v>
      </c>
      <c r="S20" s="54">
        <v>0</v>
      </c>
      <c r="T20" s="52">
        <f t="shared" si="8"/>
        <v>80.908610659999994</v>
      </c>
      <c r="U20" s="53">
        <v>80.908610659999994</v>
      </c>
      <c r="V20" s="53">
        <v>0</v>
      </c>
      <c r="W20" s="54">
        <v>0</v>
      </c>
      <c r="X20" s="52">
        <f t="shared" si="9"/>
        <v>569.28116800999999</v>
      </c>
      <c r="Y20" s="53">
        <v>36.449982420000005</v>
      </c>
      <c r="Z20" s="53">
        <v>532.83118559000002</v>
      </c>
      <c r="AA20" s="54">
        <v>0</v>
      </c>
      <c r="AB20" s="52">
        <f t="shared" si="10"/>
        <v>55.041406089999995</v>
      </c>
      <c r="AC20" s="53">
        <v>44.470186089999999</v>
      </c>
      <c r="AD20" s="53">
        <v>10.57122</v>
      </c>
      <c r="AE20" s="54">
        <v>0</v>
      </c>
      <c r="AF20" s="52">
        <f t="shared" si="11"/>
        <v>96.265545489999994</v>
      </c>
      <c r="AG20" s="53">
        <v>89.995454959999989</v>
      </c>
      <c r="AH20" s="53">
        <v>6.2700905300000001</v>
      </c>
      <c r="AI20" s="54">
        <v>0</v>
      </c>
      <c r="AJ20" s="55">
        <f t="shared" si="0"/>
        <v>2066.6521517000001</v>
      </c>
      <c r="AK20" s="56">
        <f t="shared" si="1"/>
        <v>1284.72558422</v>
      </c>
      <c r="AL20" s="55">
        <f t="shared" si="2"/>
        <v>611.49793048000004</v>
      </c>
      <c r="AM20" s="57">
        <f t="shared" si="3"/>
        <v>170.42863700000001</v>
      </c>
    </row>
    <row r="21" spans="2:39" x14ac:dyDescent="0.2">
      <c r="B21" s="50" t="s">
        <v>518</v>
      </c>
      <c r="C21" s="51" t="s">
        <v>364</v>
      </c>
      <c r="D21" s="52">
        <f t="shared" si="4"/>
        <v>0</v>
      </c>
      <c r="E21" s="53">
        <v>0</v>
      </c>
      <c r="F21" s="53">
        <v>0</v>
      </c>
      <c r="G21" s="54">
        <v>0</v>
      </c>
      <c r="H21" s="52">
        <f t="shared" si="5"/>
        <v>70.81151693000001</v>
      </c>
      <c r="I21" s="53">
        <v>70.81151693000001</v>
      </c>
      <c r="J21" s="53">
        <v>0</v>
      </c>
      <c r="K21" s="54">
        <v>0</v>
      </c>
      <c r="L21" s="52">
        <f t="shared" si="6"/>
        <v>0</v>
      </c>
      <c r="M21" s="53">
        <v>0</v>
      </c>
      <c r="N21" s="53">
        <v>0</v>
      </c>
      <c r="O21" s="54">
        <v>0</v>
      </c>
      <c r="P21" s="52">
        <f t="shared" si="7"/>
        <v>0</v>
      </c>
      <c r="Q21" s="53">
        <v>0</v>
      </c>
      <c r="R21" s="53">
        <v>0</v>
      </c>
      <c r="S21" s="54">
        <v>0</v>
      </c>
      <c r="T21" s="52">
        <f t="shared" si="8"/>
        <v>0</v>
      </c>
      <c r="U21" s="53">
        <v>0</v>
      </c>
      <c r="V21" s="53">
        <v>0</v>
      </c>
      <c r="W21" s="54">
        <v>0</v>
      </c>
      <c r="X21" s="52">
        <f t="shared" si="9"/>
        <v>1.0000500000000001</v>
      </c>
      <c r="Y21" s="53">
        <v>1.0000500000000001</v>
      </c>
      <c r="Z21" s="53">
        <v>0</v>
      </c>
      <c r="AA21" s="54">
        <v>0</v>
      </c>
      <c r="AB21" s="52">
        <f t="shared" si="10"/>
        <v>0</v>
      </c>
      <c r="AC21" s="53">
        <v>0</v>
      </c>
      <c r="AD21" s="53">
        <v>0</v>
      </c>
      <c r="AE21" s="54">
        <v>0</v>
      </c>
      <c r="AF21" s="52">
        <f t="shared" si="11"/>
        <v>0</v>
      </c>
      <c r="AG21" s="53">
        <v>0</v>
      </c>
      <c r="AH21" s="53">
        <v>0</v>
      </c>
      <c r="AI21" s="54">
        <v>0</v>
      </c>
      <c r="AJ21" s="55">
        <f t="shared" si="0"/>
        <v>71.811566930000012</v>
      </c>
      <c r="AK21" s="56">
        <f t="shared" si="1"/>
        <v>71.811566930000012</v>
      </c>
      <c r="AL21" s="55">
        <f t="shared" si="2"/>
        <v>0</v>
      </c>
      <c r="AM21" s="57">
        <f t="shared" si="3"/>
        <v>0</v>
      </c>
    </row>
    <row r="22" spans="2:39" x14ac:dyDescent="0.2">
      <c r="B22" s="50" t="s">
        <v>519</v>
      </c>
      <c r="C22" s="51" t="s">
        <v>365</v>
      </c>
      <c r="D22" s="52">
        <f t="shared" si="4"/>
        <v>33.334389000000002</v>
      </c>
      <c r="E22" s="53">
        <v>33.334389000000002</v>
      </c>
      <c r="F22" s="53">
        <v>0</v>
      </c>
      <c r="G22" s="54">
        <v>0</v>
      </c>
      <c r="H22" s="52">
        <f t="shared" si="5"/>
        <v>117.552064</v>
      </c>
      <c r="I22" s="53">
        <v>108.670119</v>
      </c>
      <c r="J22" s="53">
        <v>8.881945</v>
      </c>
      <c r="K22" s="54">
        <v>0</v>
      </c>
      <c r="L22" s="52">
        <f t="shared" si="6"/>
        <v>0.66683327999999997</v>
      </c>
      <c r="M22" s="53">
        <v>0.66683327999999997</v>
      </c>
      <c r="N22" s="53">
        <v>0</v>
      </c>
      <c r="O22" s="54">
        <v>0</v>
      </c>
      <c r="P22" s="52">
        <f t="shared" si="7"/>
        <v>75.599979590000004</v>
      </c>
      <c r="Q22" s="53">
        <v>75.599979590000004</v>
      </c>
      <c r="R22" s="53">
        <v>0</v>
      </c>
      <c r="S22" s="54">
        <v>0</v>
      </c>
      <c r="T22" s="52">
        <f t="shared" si="8"/>
        <v>1.07256</v>
      </c>
      <c r="U22" s="53">
        <v>1.07256</v>
      </c>
      <c r="V22" s="53">
        <v>0</v>
      </c>
      <c r="W22" s="54">
        <v>0</v>
      </c>
      <c r="X22" s="52">
        <f t="shared" si="9"/>
        <v>26.704438330000002</v>
      </c>
      <c r="Y22" s="53">
        <v>26.704438330000002</v>
      </c>
      <c r="Z22" s="53">
        <v>0</v>
      </c>
      <c r="AA22" s="54">
        <v>0</v>
      </c>
      <c r="AB22" s="52">
        <f t="shared" si="10"/>
        <v>1.09387145</v>
      </c>
      <c r="AC22" s="53">
        <v>1.09387145</v>
      </c>
      <c r="AD22" s="53">
        <v>0</v>
      </c>
      <c r="AE22" s="54">
        <v>0</v>
      </c>
      <c r="AF22" s="52">
        <f t="shared" si="11"/>
        <v>24.964112329999999</v>
      </c>
      <c r="AG22" s="53">
        <v>16.900516879999998</v>
      </c>
      <c r="AH22" s="53">
        <v>8.0635954499999993</v>
      </c>
      <c r="AI22" s="54">
        <v>0</v>
      </c>
      <c r="AJ22" s="55">
        <f t="shared" si="0"/>
        <v>280.98824797999998</v>
      </c>
      <c r="AK22" s="56">
        <f t="shared" si="1"/>
        <v>264.04270752999997</v>
      </c>
      <c r="AL22" s="55">
        <f t="shared" si="2"/>
        <v>16.945540449999999</v>
      </c>
      <c r="AM22" s="57">
        <f t="shared" si="3"/>
        <v>0</v>
      </c>
    </row>
    <row r="23" spans="2:39" x14ac:dyDescent="0.2">
      <c r="B23" s="50" t="s">
        <v>521</v>
      </c>
      <c r="C23" s="51" t="s">
        <v>359</v>
      </c>
      <c r="D23" s="52">
        <f t="shared" si="4"/>
        <v>0</v>
      </c>
      <c r="E23" s="53">
        <v>0</v>
      </c>
      <c r="F23" s="53">
        <v>0</v>
      </c>
      <c r="G23" s="54">
        <v>0</v>
      </c>
      <c r="H23" s="52">
        <f t="shared" si="5"/>
        <v>268.00263900000004</v>
      </c>
      <c r="I23" s="53">
        <v>267.29652800000002</v>
      </c>
      <c r="J23" s="53">
        <v>0.70611100000000004</v>
      </c>
      <c r="K23" s="54">
        <v>0</v>
      </c>
      <c r="L23" s="52">
        <f t="shared" si="6"/>
        <v>0</v>
      </c>
      <c r="M23" s="53">
        <v>0</v>
      </c>
      <c r="N23" s="53">
        <v>0</v>
      </c>
      <c r="O23" s="54">
        <v>0</v>
      </c>
      <c r="P23" s="52">
        <f t="shared" si="7"/>
        <v>0</v>
      </c>
      <c r="Q23" s="53">
        <v>0</v>
      </c>
      <c r="R23" s="53">
        <v>0</v>
      </c>
      <c r="S23" s="54">
        <v>0</v>
      </c>
      <c r="T23" s="52">
        <f t="shared" si="8"/>
        <v>0</v>
      </c>
      <c r="U23" s="53">
        <v>0</v>
      </c>
      <c r="V23" s="53">
        <v>0</v>
      </c>
      <c r="W23" s="54">
        <v>0</v>
      </c>
      <c r="X23" s="52">
        <f t="shared" si="9"/>
        <v>7.4071992800000004</v>
      </c>
      <c r="Y23" s="53">
        <v>7.4071992800000004</v>
      </c>
      <c r="Z23" s="53">
        <v>0</v>
      </c>
      <c r="AA23" s="54">
        <v>0</v>
      </c>
      <c r="AB23" s="52">
        <f t="shared" si="10"/>
        <v>4.2284879999999996</v>
      </c>
      <c r="AC23" s="53">
        <v>0</v>
      </c>
      <c r="AD23" s="53">
        <v>4.2284879999999996</v>
      </c>
      <c r="AE23" s="54">
        <v>0</v>
      </c>
      <c r="AF23" s="52">
        <f t="shared" si="11"/>
        <v>3.2983691299999998</v>
      </c>
      <c r="AG23" s="53">
        <v>3.2983691299999998</v>
      </c>
      <c r="AH23" s="53">
        <v>0</v>
      </c>
      <c r="AI23" s="54">
        <v>0</v>
      </c>
      <c r="AJ23" s="55">
        <f t="shared" si="0"/>
        <v>282.93669541000008</v>
      </c>
      <c r="AK23" s="56">
        <f t="shared" si="1"/>
        <v>278.00209641000004</v>
      </c>
      <c r="AL23" s="55">
        <f t="shared" si="2"/>
        <v>4.9345989999999995</v>
      </c>
      <c r="AM23" s="57">
        <f t="shared" si="3"/>
        <v>0</v>
      </c>
    </row>
    <row r="24" spans="2:39" x14ac:dyDescent="0.2">
      <c r="B24" s="58">
        <v>3</v>
      </c>
      <c r="C24" s="43" t="s">
        <v>366</v>
      </c>
      <c r="D24" s="44">
        <f t="shared" si="4"/>
        <v>201.95099647000001</v>
      </c>
      <c r="E24" s="45">
        <v>201.95099647000001</v>
      </c>
      <c r="F24" s="45">
        <v>0</v>
      </c>
      <c r="G24" s="46">
        <v>0</v>
      </c>
      <c r="H24" s="44">
        <f t="shared" si="5"/>
        <v>8863.10403735</v>
      </c>
      <c r="I24" s="45">
        <v>8491.3333603499996</v>
      </c>
      <c r="J24" s="45">
        <v>197.76817700000001</v>
      </c>
      <c r="K24" s="46">
        <v>174.0025</v>
      </c>
      <c r="L24" s="44">
        <f t="shared" si="6"/>
        <v>44.826291750000003</v>
      </c>
      <c r="M24" s="45">
        <v>42.51606675</v>
      </c>
      <c r="N24" s="45">
        <v>0.79866400000000004</v>
      </c>
      <c r="O24" s="46">
        <v>1.5115609999999999</v>
      </c>
      <c r="P24" s="44">
        <f t="shared" si="7"/>
        <v>10466.13075769</v>
      </c>
      <c r="Q24" s="45">
        <v>9322.8874844399998</v>
      </c>
      <c r="R24" s="45">
        <v>985.42899865999993</v>
      </c>
      <c r="S24" s="46">
        <v>157.81427459</v>
      </c>
      <c r="T24" s="44">
        <f t="shared" si="8"/>
        <v>62.533282760000006</v>
      </c>
      <c r="U24" s="45">
        <v>62.533282760000006</v>
      </c>
      <c r="V24" s="45">
        <v>0</v>
      </c>
      <c r="W24" s="46">
        <v>0</v>
      </c>
      <c r="X24" s="44">
        <f t="shared" si="9"/>
        <v>1863.84247433</v>
      </c>
      <c r="Y24" s="45">
        <v>1863.84247433</v>
      </c>
      <c r="Z24" s="45">
        <v>0</v>
      </c>
      <c r="AA24" s="46">
        <v>0</v>
      </c>
      <c r="AB24" s="44">
        <f t="shared" si="10"/>
        <v>81.15993521</v>
      </c>
      <c r="AC24" s="45">
        <v>81.15993521</v>
      </c>
      <c r="AD24" s="45">
        <v>0</v>
      </c>
      <c r="AE24" s="46">
        <v>0</v>
      </c>
      <c r="AF24" s="44">
        <f t="shared" si="11"/>
        <v>308.24859804000005</v>
      </c>
      <c r="AG24" s="45">
        <v>252.63335304000003</v>
      </c>
      <c r="AH24" s="45">
        <v>55.615245000000002</v>
      </c>
      <c r="AI24" s="46">
        <v>0</v>
      </c>
      <c r="AJ24" s="59">
        <f t="shared" si="0"/>
        <v>21891.796373599998</v>
      </c>
      <c r="AK24" s="60">
        <f t="shared" si="1"/>
        <v>20318.856953349998</v>
      </c>
      <c r="AL24" s="59">
        <f t="shared" si="2"/>
        <v>1239.6110846599997</v>
      </c>
      <c r="AM24" s="61">
        <f t="shared" si="3"/>
        <v>333.32833558999999</v>
      </c>
    </row>
    <row r="25" spans="2:39" x14ac:dyDescent="0.2">
      <c r="B25" s="50" t="s">
        <v>523</v>
      </c>
      <c r="C25" s="51" t="s">
        <v>367</v>
      </c>
      <c r="D25" s="52">
        <f t="shared" si="4"/>
        <v>0</v>
      </c>
      <c r="E25" s="53">
        <v>0</v>
      </c>
      <c r="F25" s="53">
        <v>0</v>
      </c>
      <c r="G25" s="54">
        <v>0</v>
      </c>
      <c r="H25" s="52">
        <f t="shared" si="5"/>
        <v>342.63933900000001</v>
      </c>
      <c r="I25" s="53">
        <v>61.263437000000003</v>
      </c>
      <c r="J25" s="53">
        <v>107.373402</v>
      </c>
      <c r="K25" s="54">
        <v>174.0025</v>
      </c>
      <c r="L25" s="52">
        <f t="shared" si="6"/>
        <v>30.120518999999998</v>
      </c>
      <c r="M25" s="53">
        <v>29.658473999999998</v>
      </c>
      <c r="N25" s="53">
        <v>0.15973300000000001</v>
      </c>
      <c r="O25" s="54">
        <v>0.30231200000000003</v>
      </c>
      <c r="P25" s="52">
        <f t="shared" si="7"/>
        <v>401.84100218999998</v>
      </c>
      <c r="Q25" s="53">
        <v>21.398480620000001</v>
      </c>
      <c r="R25" s="53">
        <v>380.44252157</v>
      </c>
      <c r="S25" s="54">
        <v>0</v>
      </c>
      <c r="T25" s="52">
        <f t="shared" si="8"/>
        <v>0</v>
      </c>
      <c r="U25" s="53">
        <v>0</v>
      </c>
      <c r="V25" s="53">
        <v>0</v>
      </c>
      <c r="W25" s="54">
        <v>0</v>
      </c>
      <c r="X25" s="52">
        <f t="shared" si="9"/>
        <v>0.70640499999999995</v>
      </c>
      <c r="Y25" s="53">
        <v>0.70640499999999995</v>
      </c>
      <c r="Z25" s="53">
        <v>0</v>
      </c>
      <c r="AA25" s="54">
        <v>0</v>
      </c>
      <c r="AB25" s="52">
        <f t="shared" si="10"/>
        <v>1.24153106</v>
      </c>
      <c r="AC25" s="53">
        <v>1.24153106</v>
      </c>
      <c r="AD25" s="53">
        <v>0</v>
      </c>
      <c r="AE25" s="54">
        <v>0</v>
      </c>
      <c r="AF25" s="52">
        <f t="shared" si="11"/>
        <v>56.990390599999998</v>
      </c>
      <c r="AG25" s="53">
        <v>29.565065600000001</v>
      </c>
      <c r="AH25" s="53">
        <v>27.425325000000001</v>
      </c>
      <c r="AI25" s="54">
        <v>0</v>
      </c>
      <c r="AJ25" s="55">
        <f t="shared" si="0"/>
        <v>833.53918684999996</v>
      </c>
      <c r="AK25" s="56">
        <f t="shared" si="1"/>
        <v>143.83339328</v>
      </c>
      <c r="AL25" s="55">
        <f t="shared" si="2"/>
        <v>515.40098157</v>
      </c>
      <c r="AM25" s="57">
        <f t="shared" si="3"/>
        <v>174.304812</v>
      </c>
    </row>
    <row r="26" spans="2:39" x14ac:dyDescent="0.2">
      <c r="B26" s="50" t="s">
        <v>569</v>
      </c>
      <c r="C26" s="51" t="s">
        <v>368</v>
      </c>
      <c r="D26" s="52">
        <f t="shared" si="4"/>
        <v>30.176738</v>
      </c>
      <c r="E26" s="53">
        <v>30.176738</v>
      </c>
      <c r="F26" s="53">
        <v>0</v>
      </c>
      <c r="G26" s="54">
        <v>0</v>
      </c>
      <c r="H26" s="52">
        <f t="shared" si="5"/>
        <v>1113.5788974800003</v>
      </c>
      <c r="I26" s="53">
        <v>1112.3432034800003</v>
      </c>
      <c r="J26" s="53">
        <v>1.2356940000000001</v>
      </c>
      <c r="K26" s="54">
        <v>0</v>
      </c>
      <c r="L26" s="52">
        <f t="shared" si="6"/>
        <v>4.834943</v>
      </c>
      <c r="M26" s="53">
        <v>4.1418759999999999</v>
      </c>
      <c r="N26" s="53">
        <v>0.23959900000000001</v>
      </c>
      <c r="O26" s="54">
        <v>0.45346799999999998</v>
      </c>
      <c r="P26" s="52">
        <f t="shared" si="7"/>
        <v>869.56495660000007</v>
      </c>
      <c r="Q26" s="53">
        <v>869.56495660000007</v>
      </c>
      <c r="R26" s="53">
        <v>0</v>
      </c>
      <c r="S26" s="54">
        <v>0</v>
      </c>
      <c r="T26" s="52">
        <f t="shared" si="8"/>
        <v>53.42393276</v>
      </c>
      <c r="U26" s="53">
        <v>53.42393276</v>
      </c>
      <c r="V26" s="53">
        <v>0</v>
      </c>
      <c r="W26" s="54">
        <v>0</v>
      </c>
      <c r="X26" s="52">
        <f t="shared" si="9"/>
        <v>1729.4261439399997</v>
      </c>
      <c r="Y26" s="53">
        <v>1729.4261439399997</v>
      </c>
      <c r="Z26" s="53">
        <v>0</v>
      </c>
      <c r="AA26" s="54">
        <v>0</v>
      </c>
      <c r="AB26" s="52">
        <f t="shared" si="10"/>
        <v>15.393123619999999</v>
      </c>
      <c r="AC26" s="53">
        <v>15.393123619999999</v>
      </c>
      <c r="AD26" s="53">
        <v>0</v>
      </c>
      <c r="AE26" s="54">
        <v>0</v>
      </c>
      <c r="AF26" s="52">
        <f t="shared" si="11"/>
        <v>95.283194470000012</v>
      </c>
      <c r="AG26" s="53">
        <v>95.283194470000012</v>
      </c>
      <c r="AH26" s="53">
        <v>0</v>
      </c>
      <c r="AI26" s="54">
        <v>0</v>
      </c>
      <c r="AJ26" s="55">
        <f t="shared" si="0"/>
        <v>3911.6819298700002</v>
      </c>
      <c r="AK26" s="56">
        <f t="shared" si="1"/>
        <v>3909.7531688700005</v>
      </c>
      <c r="AL26" s="55">
        <f t="shared" si="2"/>
        <v>1.4752930000000002</v>
      </c>
      <c r="AM26" s="57">
        <f t="shared" si="3"/>
        <v>0.45346799999999998</v>
      </c>
    </row>
    <row r="27" spans="2:39" x14ac:dyDescent="0.2">
      <c r="B27" s="50" t="s">
        <v>570</v>
      </c>
      <c r="C27" s="51" t="s">
        <v>369</v>
      </c>
      <c r="D27" s="52">
        <f t="shared" si="4"/>
        <v>1.5002</v>
      </c>
      <c r="E27" s="53">
        <v>1.5002</v>
      </c>
      <c r="F27" s="53">
        <v>0</v>
      </c>
      <c r="G27" s="54">
        <v>0</v>
      </c>
      <c r="H27" s="52">
        <f t="shared" si="5"/>
        <v>625.44116493000001</v>
      </c>
      <c r="I27" s="53">
        <v>623.67588693000005</v>
      </c>
      <c r="J27" s="53">
        <v>1.7652779999999999</v>
      </c>
      <c r="K27" s="54">
        <v>0</v>
      </c>
      <c r="L27" s="52">
        <f t="shared" si="6"/>
        <v>1.8125897500000001</v>
      </c>
      <c r="M27" s="53">
        <v>1.8125897500000001</v>
      </c>
      <c r="N27" s="53">
        <v>0</v>
      </c>
      <c r="O27" s="54">
        <v>0</v>
      </c>
      <c r="P27" s="52">
        <f t="shared" si="7"/>
        <v>1120.74518304</v>
      </c>
      <c r="Q27" s="53">
        <v>990.96792103999996</v>
      </c>
      <c r="R27" s="53">
        <v>129.77726200000001</v>
      </c>
      <c r="S27" s="54">
        <v>0</v>
      </c>
      <c r="T27" s="52">
        <f t="shared" si="8"/>
        <v>1.76187</v>
      </c>
      <c r="U27" s="53">
        <v>1.76187</v>
      </c>
      <c r="V27" s="53">
        <v>0</v>
      </c>
      <c r="W27" s="54">
        <v>0</v>
      </c>
      <c r="X27" s="52">
        <f t="shared" si="9"/>
        <v>66.016508610000002</v>
      </c>
      <c r="Y27" s="53">
        <v>66.016508610000002</v>
      </c>
      <c r="Z27" s="53">
        <v>0</v>
      </c>
      <c r="AA27" s="54">
        <v>0</v>
      </c>
      <c r="AB27" s="52">
        <f t="shared" si="10"/>
        <v>46.629651420000002</v>
      </c>
      <c r="AC27" s="53">
        <v>46.629651420000002</v>
      </c>
      <c r="AD27" s="53">
        <v>0</v>
      </c>
      <c r="AE27" s="54">
        <v>0</v>
      </c>
      <c r="AF27" s="52">
        <f t="shared" si="11"/>
        <v>21.691083550000002</v>
      </c>
      <c r="AG27" s="53">
        <v>21.691083550000002</v>
      </c>
      <c r="AH27" s="53">
        <v>0</v>
      </c>
      <c r="AI27" s="54">
        <v>0</v>
      </c>
      <c r="AJ27" s="55">
        <f t="shared" si="0"/>
        <v>1885.5982513000001</v>
      </c>
      <c r="AK27" s="56">
        <f t="shared" si="1"/>
        <v>1754.0557113</v>
      </c>
      <c r="AL27" s="55">
        <f t="shared" si="2"/>
        <v>131.54254</v>
      </c>
      <c r="AM27" s="57">
        <f t="shared" si="3"/>
        <v>0</v>
      </c>
    </row>
    <row r="28" spans="2:39" x14ac:dyDescent="0.2">
      <c r="B28" s="50" t="s">
        <v>528</v>
      </c>
      <c r="C28" s="51" t="s">
        <v>370</v>
      </c>
      <c r="D28" s="52">
        <f t="shared" si="4"/>
        <v>170.02405847</v>
      </c>
      <c r="E28" s="53">
        <v>170.02405847</v>
      </c>
      <c r="F28" s="53">
        <v>0</v>
      </c>
      <c r="G28" s="54">
        <v>0</v>
      </c>
      <c r="H28" s="52">
        <f t="shared" si="5"/>
        <v>6255.9984038600005</v>
      </c>
      <c r="I28" s="53">
        <v>6226.7405058600007</v>
      </c>
      <c r="J28" s="53">
        <v>29.257898000000001</v>
      </c>
      <c r="K28" s="54">
        <v>0</v>
      </c>
      <c r="L28" s="52">
        <f t="shared" si="6"/>
        <v>0</v>
      </c>
      <c r="M28" s="53">
        <v>0</v>
      </c>
      <c r="N28" s="53">
        <v>0</v>
      </c>
      <c r="O28" s="54">
        <v>0</v>
      </c>
      <c r="P28" s="52">
        <f t="shared" si="7"/>
        <v>7536.4649630599997</v>
      </c>
      <c r="Q28" s="53">
        <v>7378.6506884699993</v>
      </c>
      <c r="R28" s="53">
        <v>0</v>
      </c>
      <c r="S28" s="54">
        <v>157.81427459</v>
      </c>
      <c r="T28" s="52">
        <f t="shared" si="8"/>
        <v>0.05</v>
      </c>
      <c r="U28" s="53">
        <v>0.05</v>
      </c>
      <c r="V28" s="53">
        <v>0</v>
      </c>
      <c r="W28" s="54">
        <v>0</v>
      </c>
      <c r="X28" s="52">
        <f t="shared" si="9"/>
        <v>5.986923</v>
      </c>
      <c r="Y28" s="53">
        <v>5.986923</v>
      </c>
      <c r="Z28" s="53">
        <v>0</v>
      </c>
      <c r="AA28" s="54">
        <v>0</v>
      </c>
      <c r="AB28" s="52">
        <f t="shared" si="10"/>
        <v>14.562442839999999</v>
      </c>
      <c r="AC28" s="53">
        <v>14.562442839999999</v>
      </c>
      <c r="AD28" s="53">
        <v>0</v>
      </c>
      <c r="AE28" s="54">
        <v>0</v>
      </c>
      <c r="AF28" s="52">
        <f t="shared" si="11"/>
        <v>99.907438949999985</v>
      </c>
      <c r="AG28" s="53">
        <v>99.907438949999985</v>
      </c>
      <c r="AH28" s="53">
        <v>0</v>
      </c>
      <c r="AI28" s="54">
        <v>0</v>
      </c>
      <c r="AJ28" s="55">
        <f t="shared" si="0"/>
        <v>14082.994230180002</v>
      </c>
      <c r="AK28" s="56">
        <f t="shared" si="1"/>
        <v>13895.922057590002</v>
      </c>
      <c r="AL28" s="55">
        <f t="shared" si="2"/>
        <v>29.257898000000001</v>
      </c>
      <c r="AM28" s="57">
        <f t="shared" si="3"/>
        <v>157.81427459</v>
      </c>
    </row>
    <row r="29" spans="2:39" x14ac:dyDescent="0.2">
      <c r="B29" s="50" t="s">
        <v>530</v>
      </c>
      <c r="C29" s="51" t="s">
        <v>371</v>
      </c>
      <c r="D29" s="52">
        <f t="shared" si="4"/>
        <v>0.25</v>
      </c>
      <c r="E29" s="53">
        <v>0.25</v>
      </c>
      <c r="F29" s="53">
        <v>0</v>
      </c>
      <c r="G29" s="54">
        <v>0</v>
      </c>
      <c r="H29" s="52">
        <f t="shared" si="5"/>
        <v>177.21023977999999</v>
      </c>
      <c r="I29" s="53">
        <v>176.50412878</v>
      </c>
      <c r="J29" s="53">
        <v>0.70611100000000004</v>
      </c>
      <c r="K29" s="54">
        <v>0</v>
      </c>
      <c r="L29" s="52">
        <f t="shared" si="6"/>
        <v>8.0582399999999996</v>
      </c>
      <c r="M29" s="53">
        <v>6.9031269999999996</v>
      </c>
      <c r="N29" s="53">
        <v>0.39933200000000002</v>
      </c>
      <c r="O29" s="54">
        <v>0.75578100000000004</v>
      </c>
      <c r="P29" s="52">
        <f t="shared" si="7"/>
        <v>5.2691037099999996</v>
      </c>
      <c r="Q29" s="53">
        <v>5.2691037099999996</v>
      </c>
      <c r="R29" s="53">
        <v>0</v>
      </c>
      <c r="S29" s="54">
        <v>0</v>
      </c>
      <c r="T29" s="52">
        <f t="shared" si="8"/>
        <v>7.0474800000000002</v>
      </c>
      <c r="U29" s="53">
        <v>7.0474800000000002</v>
      </c>
      <c r="V29" s="53">
        <v>0</v>
      </c>
      <c r="W29" s="54">
        <v>0</v>
      </c>
      <c r="X29" s="52">
        <f t="shared" si="9"/>
        <v>21.686404779999997</v>
      </c>
      <c r="Y29" s="53">
        <v>21.686404779999997</v>
      </c>
      <c r="Z29" s="53">
        <v>0</v>
      </c>
      <c r="AA29" s="54">
        <v>0</v>
      </c>
      <c r="AB29" s="52">
        <f t="shared" si="10"/>
        <v>3.12</v>
      </c>
      <c r="AC29" s="53">
        <v>3.12</v>
      </c>
      <c r="AD29" s="53">
        <v>0</v>
      </c>
      <c r="AE29" s="54">
        <v>0</v>
      </c>
      <c r="AF29" s="52">
        <f t="shared" si="11"/>
        <v>5.9207074100000003</v>
      </c>
      <c r="AG29" s="53">
        <v>5.9207074100000003</v>
      </c>
      <c r="AH29" s="53">
        <v>0</v>
      </c>
      <c r="AI29" s="54">
        <v>0</v>
      </c>
      <c r="AJ29" s="55">
        <f t="shared" si="0"/>
        <v>228.56217568000002</v>
      </c>
      <c r="AK29" s="56">
        <f t="shared" si="1"/>
        <v>226.70095168</v>
      </c>
      <c r="AL29" s="55">
        <f t="shared" si="2"/>
        <v>1.1054430000000002</v>
      </c>
      <c r="AM29" s="57">
        <f t="shared" si="3"/>
        <v>0.75578100000000004</v>
      </c>
    </row>
    <row r="30" spans="2:39" x14ac:dyDescent="0.2">
      <c r="B30" s="50" t="s">
        <v>531</v>
      </c>
      <c r="C30" s="51" t="s">
        <v>359</v>
      </c>
      <c r="D30" s="52">
        <f t="shared" si="4"/>
        <v>0</v>
      </c>
      <c r="E30" s="53">
        <v>0</v>
      </c>
      <c r="F30" s="53">
        <v>0</v>
      </c>
      <c r="G30" s="54">
        <v>0</v>
      </c>
      <c r="H30" s="52">
        <f t="shared" si="5"/>
        <v>348.23599230000002</v>
      </c>
      <c r="I30" s="53">
        <v>290.80619830000001</v>
      </c>
      <c r="J30" s="53">
        <v>57.429794000000001</v>
      </c>
      <c r="K30" s="54">
        <v>0</v>
      </c>
      <c r="L30" s="52">
        <f t="shared" si="6"/>
        <v>0</v>
      </c>
      <c r="M30" s="53">
        <v>0</v>
      </c>
      <c r="N30" s="53">
        <v>0</v>
      </c>
      <c r="O30" s="54">
        <v>0</v>
      </c>
      <c r="P30" s="52">
        <f t="shared" si="7"/>
        <v>532.24554908999994</v>
      </c>
      <c r="Q30" s="53">
        <v>57.036333999999997</v>
      </c>
      <c r="R30" s="53">
        <v>475.20921508999999</v>
      </c>
      <c r="S30" s="54">
        <v>0</v>
      </c>
      <c r="T30" s="52">
        <f t="shared" si="8"/>
        <v>0.25</v>
      </c>
      <c r="U30" s="53">
        <v>0.25</v>
      </c>
      <c r="V30" s="53">
        <v>0</v>
      </c>
      <c r="W30" s="54">
        <v>0</v>
      </c>
      <c r="X30" s="52">
        <f t="shared" si="9"/>
        <v>40.020088999999999</v>
      </c>
      <c r="Y30" s="53">
        <v>40.020088999999999</v>
      </c>
      <c r="Z30" s="53">
        <v>0</v>
      </c>
      <c r="AA30" s="54">
        <v>0</v>
      </c>
      <c r="AB30" s="52">
        <f t="shared" si="10"/>
        <v>0.21318626999999998</v>
      </c>
      <c r="AC30" s="53">
        <v>0.21318626999999998</v>
      </c>
      <c r="AD30" s="53">
        <v>0</v>
      </c>
      <c r="AE30" s="54">
        <v>0</v>
      </c>
      <c r="AF30" s="52">
        <f t="shared" si="11"/>
        <v>28.455783060000002</v>
      </c>
      <c r="AG30" s="53">
        <v>0.26586305999999998</v>
      </c>
      <c r="AH30" s="53">
        <v>28.189920000000001</v>
      </c>
      <c r="AI30" s="54">
        <v>0</v>
      </c>
      <c r="AJ30" s="55">
        <f t="shared" si="0"/>
        <v>949.42059972000004</v>
      </c>
      <c r="AK30" s="56">
        <f t="shared" si="1"/>
        <v>388.59167063000001</v>
      </c>
      <c r="AL30" s="55">
        <f t="shared" si="2"/>
        <v>560.82892908999997</v>
      </c>
      <c r="AM30" s="57">
        <f t="shared" si="3"/>
        <v>0</v>
      </c>
    </row>
    <row r="31" spans="2:39" x14ac:dyDescent="0.2">
      <c r="B31" s="58">
        <v>4</v>
      </c>
      <c r="C31" s="43" t="s">
        <v>372</v>
      </c>
      <c r="D31" s="44">
        <f t="shared" si="4"/>
        <v>77.849007</v>
      </c>
      <c r="E31" s="45">
        <v>77.849007</v>
      </c>
      <c r="F31" s="45">
        <v>0</v>
      </c>
      <c r="G31" s="46">
        <v>0</v>
      </c>
      <c r="H31" s="44">
        <f t="shared" si="5"/>
        <v>1478.9880564099999</v>
      </c>
      <c r="I31" s="45">
        <v>1125.9079454099999</v>
      </c>
      <c r="J31" s="45">
        <v>353.08011099999999</v>
      </c>
      <c r="K31" s="46">
        <v>0</v>
      </c>
      <c r="L31" s="44">
        <f t="shared" si="6"/>
        <v>47.351270759999998</v>
      </c>
      <c r="M31" s="45">
        <v>0.66371676000000002</v>
      </c>
      <c r="N31" s="45">
        <v>46.687553999999999</v>
      </c>
      <c r="O31" s="46">
        <v>0</v>
      </c>
      <c r="P31" s="44">
        <f t="shared" si="7"/>
        <v>509.39018160000001</v>
      </c>
      <c r="Q31" s="45">
        <v>23.015327600000003</v>
      </c>
      <c r="R31" s="45">
        <v>486.37485400000003</v>
      </c>
      <c r="S31" s="46">
        <v>0</v>
      </c>
      <c r="T31" s="44">
        <f t="shared" si="8"/>
        <v>11.550038619999999</v>
      </c>
      <c r="U31" s="45">
        <v>11.550038619999999</v>
      </c>
      <c r="V31" s="45">
        <v>0</v>
      </c>
      <c r="W31" s="46">
        <v>0</v>
      </c>
      <c r="X31" s="44">
        <f t="shared" si="9"/>
        <v>110.38413869999999</v>
      </c>
      <c r="Y31" s="45">
        <v>5.9636766699999999</v>
      </c>
      <c r="Z31" s="45">
        <v>0</v>
      </c>
      <c r="AA31" s="46">
        <v>104.42046203</v>
      </c>
      <c r="AB31" s="44">
        <f t="shared" si="10"/>
        <v>27.001245039999997</v>
      </c>
      <c r="AC31" s="45">
        <v>0.63838423</v>
      </c>
      <c r="AD31" s="45">
        <v>26.362860809999997</v>
      </c>
      <c r="AE31" s="46">
        <v>0</v>
      </c>
      <c r="AF31" s="44">
        <f t="shared" si="11"/>
        <v>14.38744763</v>
      </c>
      <c r="AG31" s="45">
        <v>14.38744763</v>
      </c>
      <c r="AH31" s="45">
        <v>0</v>
      </c>
      <c r="AI31" s="46">
        <v>0</v>
      </c>
      <c r="AJ31" s="59">
        <f t="shared" si="0"/>
        <v>2276.9013857599998</v>
      </c>
      <c r="AK31" s="60">
        <f t="shared" si="1"/>
        <v>1259.9755439199998</v>
      </c>
      <c r="AL31" s="59">
        <f t="shared" si="2"/>
        <v>912.50537981000002</v>
      </c>
      <c r="AM31" s="61">
        <f t="shared" si="3"/>
        <v>104.42046203</v>
      </c>
    </row>
    <row r="32" spans="2:39" x14ac:dyDescent="0.2">
      <c r="B32" s="50" t="s">
        <v>534</v>
      </c>
      <c r="C32" s="51" t="s">
        <v>373</v>
      </c>
      <c r="D32" s="52">
        <f t="shared" si="4"/>
        <v>0</v>
      </c>
      <c r="E32" s="53">
        <v>0</v>
      </c>
      <c r="F32" s="53">
        <v>0</v>
      </c>
      <c r="G32" s="54">
        <v>0</v>
      </c>
      <c r="H32" s="52">
        <f t="shared" si="5"/>
        <v>357.07400000000001</v>
      </c>
      <c r="I32" s="53">
        <v>4.7</v>
      </c>
      <c r="J32" s="53">
        <v>352.37400000000002</v>
      </c>
      <c r="K32" s="54">
        <v>0</v>
      </c>
      <c r="L32" s="52">
        <f t="shared" si="6"/>
        <v>0</v>
      </c>
      <c r="M32" s="53">
        <v>0</v>
      </c>
      <c r="N32" s="53">
        <v>0</v>
      </c>
      <c r="O32" s="54">
        <v>0</v>
      </c>
      <c r="P32" s="52">
        <f t="shared" si="7"/>
        <v>487.35218010000006</v>
      </c>
      <c r="Q32" s="53">
        <v>0.97732609999999998</v>
      </c>
      <c r="R32" s="53">
        <v>486.37485400000003</v>
      </c>
      <c r="S32" s="54">
        <v>0</v>
      </c>
      <c r="T32" s="52">
        <f t="shared" si="8"/>
        <v>0</v>
      </c>
      <c r="U32" s="53">
        <v>0</v>
      </c>
      <c r="V32" s="53">
        <v>0</v>
      </c>
      <c r="W32" s="54">
        <v>0</v>
      </c>
      <c r="X32" s="52">
        <f t="shared" si="9"/>
        <v>4.0491016100000001</v>
      </c>
      <c r="Y32" s="53">
        <v>4.0491016100000001</v>
      </c>
      <c r="Z32" s="53">
        <v>0</v>
      </c>
      <c r="AA32" s="54">
        <v>0</v>
      </c>
      <c r="AB32" s="52">
        <f t="shared" si="10"/>
        <v>0.29364499999999999</v>
      </c>
      <c r="AC32" s="53">
        <v>0.29364499999999999</v>
      </c>
      <c r="AD32" s="53">
        <v>0</v>
      </c>
      <c r="AE32" s="54">
        <v>0</v>
      </c>
      <c r="AF32" s="52">
        <f t="shared" si="11"/>
        <v>1.2809999999999999</v>
      </c>
      <c r="AG32" s="53">
        <v>1.2809999999999999</v>
      </c>
      <c r="AH32" s="53">
        <v>0</v>
      </c>
      <c r="AI32" s="54">
        <v>0</v>
      </c>
      <c r="AJ32" s="55">
        <f t="shared" si="0"/>
        <v>850.04992670999991</v>
      </c>
      <c r="AK32" s="56">
        <f t="shared" si="1"/>
        <v>11.30107271</v>
      </c>
      <c r="AL32" s="55">
        <f t="shared" si="2"/>
        <v>838.74885400000005</v>
      </c>
      <c r="AM32" s="57">
        <f t="shared" si="3"/>
        <v>0</v>
      </c>
    </row>
    <row r="33" spans="2:39" x14ac:dyDescent="0.2">
      <c r="B33" s="50" t="s">
        <v>535</v>
      </c>
      <c r="C33" s="51" t="s">
        <v>374</v>
      </c>
      <c r="D33" s="52">
        <f t="shared" si="4"/>
        <v>0</v>
      </c>
      <c r="E33" s="53">
        <v>0</v>
      </c>
      <c r="F33" s="53">
        <v>0</v>
      </c>
      <c r="G33" s="54">
        <v>0</v>
      </c>
      <c r="H33" s="52">
        <f t="shared" si="5"/>
        <v>0.45400000000000001</v>
      </c>
      <c r="I33" s="53">
        <v>0.45400000000000001</v>
      </c>
      <c r="J33" s="53">
        <v>0</v>
      </c>
      <c r="K33" s="54">
        <v>0</v>
      </c>
      <c r="L33" s="52">
        <f t="shared" si="6"/>
        <v>0</v>
      </c>
      <c r="M33" s="53">
        <v>0</v>
      </c>
      <c r="N33" s="53">
        <v>0</v>
      </c>
      <c r="O33" s="54">
        <v>0</v>
      </c>
      <c r="P33" s="52">
        <f t="shared" si="7"/>
        <v>3.8946424999999998</v>
      </c>
      <c r="Q33" s="53">
        <v>3.8946424999999998</v>
      </c>
      <c r="R33" s="53">
        <v>0</v>
      </c>
      <c r="S33" s="54">
        <v>0</v>
      </c>
      <c r="T33" s="52">
        <f t="shared" si="8"/>
        <v>0</v>
      </c>
      <c r="U33" s="53">
        <v>0</v>
      </c>
      <c r="V33" s="53">
        <v>0</v>
      </c>
      <c r="W33" s="54">
        <v>0</v>
      </c>
      <c r="X33" s="52">
        <f t="shared" si="9"/>
        <v>0</v>
      </c>
      <c r="Y33" s="53">
        <v>0</v>
      </c>
      <c r="Z33" s="53">
        <v>0</v>
      </c>
      <c r="AA33" s="54">
        <v>0</v>
      </c>
      <c r="AB33" s="52">
        <f t="shared" si="10"/>
        <v>5.4030679999999998E-2</v>
      </c>
      <c r="AC33" s="53">
        <v>5.4030679999999998E-2</v>
      </c>
      <c r="AD33" s="53">
        <v>0</v>
      </c>
      <c r="AE33" s="54">
        <v>0</v>
      </c>
      <c r="AF33" s="52">
        <f t="shared" si="11"/>
        <v>7.3542422599999995</v>
      </c>
      <c r="AG33" s="53">
        <v>7.3542422599999995</v>
      </c>
      <c r="AH33" s="53">
        <v>0</v>
      </c>
      <c r="AI33" s="54">
        <v>0</v>
      </c>
      <c r="AJ33" s="55">
        <f t="shared" si="0"/>
        <v>11.75691544</v>
      </c>
      <c r="AK33" s="56">
        <f t="shared" si="1"/>
        <v>11.75691544</v>
      </c>
      <c r="AL33" s="55">
        <f t="shared" si="2"/>
        <v>0</v>
      </c>
      <c r="AM33" s="57">
        <f t="shared" si="3"/>
        <v>0</v>
      </c>
    </row>
    <row r="34" spans="2:39" x14ac:dyDescent="0.2">
      <c r="B34" s="50" t="s">
        <v>537</v>
      </c>
      <c r="C34" s="51" t="s">
        <v>375</v>
      </c>
      <c r="D34" s="52">
        <f t="shared" si="4"/>
        <v>76.002807000000004</v>
      </c>
      <c r="E34" s="53">
        <v>76.002807000000004</v>
      </c>
      <c r="F34" s="53">
        <v>0</v>
      </c>
      <c r="G34" s="54">
        <v>0</v>
      </c>
      <c r="H34" s="52">
        <f t="shared" si="5"/>
        <v>128.39182349999999</v>
      </c>
      <c r="I34" s="53">
        <v>127.8622405</v>
      </c>
      <c r="J34" s="53">
        <v>0.52958300000000003</v>
      </c>
      <c r="K34" s="54">
        <v>0</v>
      </c>
      <c r="L34" s="52">
        <f t="shared" si="6"/>
        <v>46.687553999999999</v>
      </c>
      <c r="M34" s="53">
        <v>0</v>
      </c>
      <c r="N34" s="53">
        <v>46.687553999999999</v>
      </c>
      <c r="O34" s="54">
        <v>0</v>
      </c>
      <c r="P34" s="52">
        <f t="shared" si="7"/>
        <v>13.078711</v>
      </c>
      <c r="Q34" s="53">
        <v>13.078711</v>
      </c>
      <c r="R34" s="53">
        <v>0</v>
      </c>
      <c r="S34" s="54">
        <v>0</v>
      </c>
      <c r="T34" s="52">
        <f t="shared" si="8"/>
        <v>9.7881686199999987</v>
      </c>
      <c r="U34" s="53">
        <v>9.7881686199999987</v>
      </c>
      <c r="V34" s="53">
        <v>0</v>
      </c>
      <c r="W34" s="54">
        <v>0</v>
      </c>
      <c r="X34" s="52">
        <f t="shared" si="9"/>
        <v>0</v>
      </c>
      <c r="Y34" s="53">
        <v>0</v>
      </c>
      <c r="Z34" s="53">
        <v>0</v>
      </c>
      <c r="AA34" s="54">
        <v>0</v>
      </c>
      <c r="AB34" s="52">
        <f t="shared" si="10"/>
        <v>26.362860809999997</v>
      </c>
      <c r="AC34" s="53">
        <v>0</v>
      </c>
      <c r="AD34" s="53">
        <v>26.362860809999997</v>
      </c>
      <c r="AE34" s="54">
        <v>0</v>
      </c>
      <c r="AF34" s="52">
        <f t="shared" si="11"/>
        <v>1.31696503</v>
      </c>
      <c r="AG34" s="53">
        <v>1.31696503</v>
      </c>
      <c r="AH34" s="53">
        <v>0</v>
      </c>
      <c r="AI34" s="54">
        <v>0</v>
      </c>
      <c r="AJ34" s="55">
        <f t="shared" si="0"/>
        <v>301.62888995999992</v>
      </c>
      <c r="AK34" s="56">
        <f t="shared" si="1"/>
        <v>228.04889215</v>
      </c>
      <c r="AL34" s="55">
        <f t="shared" si="2"/>
        <v>73.579997809999995</v>
      </c>
      <c r="AM34" s="57">
        <f t="shared" si="3"/>
        <v>0</v>
      </c>
    </row>
    <row r="35" spans="2:39" x14ac:dyDescent="0.2">
      <c r="B35" s="50" t="s">
        <v>539</v>
      </c>
      <c r="C35" s="51" t="s">
        <v>376</v>
      </c>
      <c r="D35" s="52">
        <f t="shared" si="4"/>
        <v>0</v>
      </c>
      <c r="E35" s="53">
        <v>0</v>
      </c>
      <c r="F35" s="53">
        <v>0</v>
      </c>
      <c r="G35" s="54">
        <v>0</v>
      </c>
      <c r="H35" s="52">
        <f t="shared" si="5"/>
        <v>63.672803000000002</v>
      </c>
      <c r="I35" s="53">
        <v>63.672803000000002</v>
      </c>
      <c r="J35" s="53">
        <v>0</v>
      </c>
      <c r="K35" s="54">
        <v>0</v>
      </c>
      <c r="L35" s="52">
        <f t="shared" si="6"/>
        <v>0</v>
      </c>
      <c r="M35" s="53">
        <v>0</v>
      </c>
      <c r="N35" s="53">
        <v>0</v>
      </c>
      <c r="O35" s="54">
        <v>0</v>
      </c>
      <c r="P35" s="52">
        <f t="shared" si="7"/>
        <v>0</v>
      </c>
      <c r="Q35" s="53">
        <v>0</v>
      </c>
      <c r="R35" s="53">
        <v>0</v>
      </c>
      <c r="S35" s="54">
        <v>0</v>
      </c>
      <c r="T35" s="52">
        <f t="shared" si="8"/>
        <v>1.76187</v>
      </c>
      <c r="U35" s="53">
        <v>1.76187</v>
      </c>
      <c r="V35" s="53">
        <v>0</v>
      </c>
      <c r="W35" s="54">
        <v>0</v>
      </c>
      <c r="X35" s="52">
        <f t="shared" si="9"/>
        <v>0</v>
      </c>
      <c r="Y35" s="53">
        <v>0</v>
      </c>
      <c r="Z35" s="53">
        <v>0</v>
      </c>
      <c r="AA35" s="54">
        <v>0</v>
      </c>
      <c r="AB35" s="52">
        <f t="shared" si="10"/>
        <v>0</v>
      </c>
      <c r="AC35" s="53">
        <v>0</v>
      </c>
      <c r="AD35" s="53">
        <v>0</v>
      </c>
      <c r="AE35" s="54">
        <v>0</v>
      </c>
      <c r="AF35" s="52">
        <f t="shared" si="11"/>
        <v>0</v>
      </c>
      <c r="AG35" s="53">
        <v>0</v>
      </c>
      <c r="AH35" s="53">
        <v>0</v>
      </c>
      <c r="AI35" s="54">
        <v>0</v>
      </c>
      <c r="AJ35" s="55">
        <f t="shared" si="0"/>
        <v>65.434673000000004</v>
      </c>
      <c r="AK35" s="56">
        <f t="shared" si="1"/>
        <v>65.434673000000004</v>
      </c>
      <c r="AL35" s="55">
        <f t="shared" si="2"/>
        <v>0</v>
      </c>
      <c r="AM35" s="57">
        <f t="shared" si="3"/>
        <v>0</v>
      </c>
    </row>
    <row r="36" spans="2:39" x14ac:dyDescent="0.2">
      <c r="B36" s="50" t="s">
        <v>541</v>
      </c>
      <c r="C36" s="51" t="s">
        <v>377</v>
      </c>
      <c r="D36" s="52">
        <f t="shared" si="4"/>
        <v>1.8462000000000001</v>
      </c>
      <c r="E36" s="53">
        <v>1.8462000000000001</v>
      </c>
      <c r="F36" s="53">
        <v>0</v>
      </c>
      <c r="G36" s="54">
        <v>0</v>
      </c>
      <c r="H36" s="52">
        <f t="shared" si="5"/>
        <v>13.177438909999999</v>
      </c>
      <c r="I36" s="53">
        <v>13.00091091</v>
      </c>
      <c r="J36" s="53">
        <v>0.17652799999999999</v>
      </c>
      <c r="K36" s="54">
        <v>0</v>
      </c>
      <c r="L36" s="52">
        <f t="shared" si="6"/>
        <v>0.66371676000000002</v>
      </c>
      <c r="M36" s="53">
        <v>0.66371676000000002</v>
      </c>
      <c r="N36" s="53">
        <v>0</v>
      </c>
      <c r="O36" s="54">
        <v>0</v>
      </c>
      <c r="P36" s="52">
        <f t="shared" si="7"/>
        <v>5.064648</v>
      </c>
      <c r="Q36" s="53">
        <v>5.064648</v>
      </c>
      <c r="R36" s="53">
        <v>0</v>
      </c>
      <c r="S36" s="54">
        <v>0</v>
      </c>
      <c r="T36" s="52">
        <f t="shared" si="8"/>
        <v>0</v>
      </c>
      <c r="U36" s="53">
        <v>0</v>
      </c>
      <c r="V36" s="53">
        <v>0</v>
      </c>
      <c r="W36" s="54">
        <v>0</v>
      </c>
      <c r="X36" s="52">
        <f t="shared" si="9"/>
        <v>1.91457506</v>
      </c>
      <c r="Y36" s="53">
        <v>1.91457506</v>
      </c>
      <c r="Z36" s="53">
        <v>0</v>
      </c>
      <c r="AA36" s="54">
        <v>0</v>
      </c>
      <c r="AB36" s="52">
        <f t="shared" si="10"/>
        <v>0.29070855000000001</v>
      </c>
      <c r="AC36" s="53">
        <v>0.29070855000000001</v>
      </c>
      <c r="AD36" s="53">
        <v>0</v>
      </c>
      <c r="AE36" s="54">
        <v>0</v>
      </c>
      <c r="AF36" s="52">
        <f t="shared" si="11"/>
        <v>2.73636524</v>
      </c>
      <c r="AG36" s="53">
        <v>2.73636524</v>
      </c>
      <c r="AH36" s="53">
        <v>0</v>
      </c>
      <c r="AI36" s="54">
        <v>0</v>
      </c>
      <c r="AJ36" s="55">
        <f t="shared" si="0"/>
        <v>25.693652520000001</v>
      </c>
      <c r="AK36" s="56">
        <f t="shared" si="1"/>
        <v>25.517124520000003</v>
      </c>
      <c r="AL36" s="55">
        <f t="shared" si="2"/>
        <v>0.17652799999999999</v>
      </c>
      <c r="AM36" s="57">
        <f t="shared" si="3"/>
        <v>0</v>
      </c>
    </row>
    <row r="37" spans="2:39" x14ac:dyDescent="0.2">
      <c r="B37" s="50" t="s">
        <v>542</v>
      </c>
      <c r="C37" s="51" t="s">
        <v>359</v>
      </c>
      <c r="D37" s="52">
        <f t="shared" si="4"/>
        <v>0</v>
      </c>
      <c r="E37" s="53">
        <v>0</v>
      </c>
      <c r="F37" s="53">
        <v>0</v>
      </c>
      <c r="G37" s="54">
        <v>0</v>
      </c>
      <c r="H37" s="52">
        <f t="shared" si="5"/>
        <v>916.21799099999998</v>
      </c>
      <c r="I37" s="53">
        <v>916.21799099999998</v>
      </c>
      <c r="J37" s="53">
        <v>0</v>
      </c>
      <c r="K37" s="54">
        <v>0</v>
      </c>
      <c r="L37" s="52">
        <f t="shared" si="6"/>
        <v>0</v>
      </c>
      <c r="M37" s="53">
        <v>0</v>
      </c>
      <c r="N37" s="53">
        <v>0</v>
      </c>
      <c r="O37" s="54">
        <v>0</v>
      </c>
      <c r="P37" s="52">
        <f t="shared" si="7"/>
        <v>0</v>
      </c>
      <c r="Q37" s="53">
        <v>0</v>
      </c>
      <c r="R37" s="53">
        <v>0</v>
      </c>
      <c r="S37" s="54">
        <v>0</v>
      </c>
      <c r="T37" s="52">
        <f t="shared" si="8"/>
        <v>0</v>
      </c>
      <c r="U37" s="53">
        <v>0</v>
      </c>
      <c r="V37" s="53">
        <v>0</v>
      </c>
      <c r="W37" s="54">
        <v>0</v>
      </c>
      <c r="X37" s="52">
        <f t="shared" si="9"/>
        <v>104.42046203</v>
      </c>
      <c r="Y37" s="53">
        <v>0</v>
      </c>
      <c r="Z37" s="53">
        <v>0</v>
      </c>
      <c r="AA37" s="54">
        <v>104.42046203</v>
      </c>
      <c r="AB37" s="52">
        <f t="shared" si="10"/>
        <v>0</v>
      </c>
      <c r="AC37" s="53">
        <v>0</v>
      </c>
      <c r="AD37" s="53">
        <v>0</v>
      </c>
      <c r="AE37" s="54">
        <v>0</v>
      </c>
      <c r="AF37" s="52">
        <f t="shared" si="11"/>
        <v>1.6988751000000002</v>
      </c>
      <c r="AG37" s="53">
        <v>1.6988751000000002</v>
      </c>
      <c r="AH37" s="53">
        <v>0</v>
      </c>
      <c r="AI37" s="54">
        <v>0</v>
      </c>
      <c r="AJ37" s="55">
        <f t="shared" si="0"/>
        <v>1022.3373281299999</v>
      </c>
      <c r="AK37" s="56">
        <f t="shared" si="1"/>
        <v>917.91686609999999</v>
      </c>
      <c r="AL37" s="55">
        <f t="shared" si="2"/>
        <v>0</v>
      </c>
      <c r="AM37" s="57">
        <f t="shared" si="3"/>
        <v>104.42046203</v>
      </c>
    </row>
    <row r="38" spans="2:39" x14ac:dyDescent="0.2">
      <c r="B38" s="58">
        <v>5</v>
      </c>
      <c r="C38" s="43" t="s">
        <v>378</v>
      </c>
      <c r="D38" s="44">
        <f t="shared" si="4"/>
        <v>0</v>
      </c>
      <c r="E38" s="45">
        <v>0</v>
      </c>
      <c r="F38" s="45">
        <v>0</v>
      </c>
      <c r="G38" s="46">
        <v>0</v>
      </c>
      <c r="H38" s="44">
        <f t="shared" si="5"/>
        <v>39.573713820000002</v>
      </c>
      <c r="I38" s="45">
        <v>30.073713820000002</v>
      </c>
      <c r="J38" s="45">
        <v>9.5</v>
      </c>
      <c r="K38" s="46">
        <v>0</v>
      </c>
      <c r="L38" s="44">
        <f t="shared" si="6"/>
        <v>0</v>
      </c>
      <c r="M38" s="45">
        <v>0</v>
      </c>
      <c r="N38" s="45">
        <v>0</v>
      </c>
      <c r="O38" s="46">
        <v>0</v>
      </c>
      <c r="P38" s="44">
        <f t="shared" si="7"/>
        <v>2.6351722</v>
      </c>
      <c r="Q38" s="45">
        <v>2.6351722</v>
      </c>
      <c r="R38" s="45">
        <v>0</v>
      </c>
      <c r="S38" s="46">
        <v>0</v>
      </c>
      <c r="T38" s="44">
        <f t="shared" si="8"/>
        <v>0</v>
      </c>
      <c r="U38" s="45">
        <v>0</v>
      </c>
      <c r="V38" s="45">
        <v>0</v>
      </c>
      <c r="W38" s="46">
        <v>0</v>
      </c>
      <c r="X38" s="44">
        <f t="shared" si="9"/>
        <v>6.0747</v>
      </c>
      <c r="Y38" s="45">
        <v>6.0747</v>
      </c>
      <c r="Z38" s="45">
        <v>0</v>
      </c>
      <c r="AA38" s="46">
        <v>0</v>
      </c>
      <c r="AB38" s="44">
        <f t="shared" si="10"/>
        <v>0</v>
      </c>
      <c r="AC38" s="45">
        <v>0</v>
      </c>
      <c r="AD38" s="45">
        <v>0</v>
      </c>
      <c r="AE38" s="46">
        <v>0</v>
      </c>
      <c r="AF38" s="44">
        <f t="shared" si="11"/>
        <v>1.71004746</v>
      </c>
      <c r="AG38" s="45">
        <v>1.71004746</v>
      </c>
      <c r="AH38" s="45">
        <v>0</v>
      </c>
      <c r="AI38" s="46">
        <v>0</v>
      </c>
      <c r="AJ38" s="59">
        <f t="shared" si="0"/>
        <v>49.99363348</v>
      </c>
      <c r="AK38" s="60">
        <f t="shared" si="1"/>
        <v>40.49363348</v>
      </c>
      <c r="AL38" s="59">
        <f t="shared" si="2"/>
        <v>9.5</v>
      </c>
      <c r="AM38" s="61">
        <f t="shared" si="3"/>
        <v>0</v>
      </c>
    </row>
    <row r="39" spans="2:39" x14ac:dyDescent="0.2">
      <c r="B39" s="50" t="s">
        <v>402</v>
      </c>
      <c r="C39" s="51" t="s">
        <v>379</v>
      </c>
      <c r="D39" s="52">
        <f t="shared" si="4"/>
        <v>0</v>
      </c>
      <c r="E39" s="53">
        <v>0</v>
      </c>
      <c r="F39" s="53">
        <v>0</v>
      </c>
      <c r="G39" s="54">
        <v>0</v>
      </c>
      <c r="H39" s="52">
        <f t="shared" si="5"/>
        <v>2.9364499999999998</v>
      </c>
      <c r="I39" s="53">
        <v>2.9364499999999998</v>
      </c>
      <c r="J39" s="53">
        <v>0</v>
      </c>
      <c r="K39" s="54">
        <v>0</v>
      </c>
      <c r="L39" s="52">
        <f t="shared" si="6"/>
        <v>0</v>
      </c>
      <c r="M39" s="53">
        <v>0</v>
      </c>
      <c r="N39" s="53">
        <v>0</v>
      </c>
      <c r="O39" s="54">
        <v>0</v>
      </c>
      <c r="P39" s="52">
        <f t="shared" si="7"/>
        <v>0</v>
      </c>
      <c r="Q39" s="53">
        <v>0</v>
      </c>
      <c r="R39" s="53">
        <v>0</v>
      </c>
      <c r="S39" s="54">
        <v>0</v>
      </c>
      <c r="T39" s="52">
        <f t="shared" si="8"/>
        <v>0</v>
      </c>
      <c r="U39" s="53">
        <v>0</v>
      </c>
      <c r="V39" s="53">
        <v>0</v>
      </c>
      <c r="W39" s="54">
        <v>0</v>
      </c>
      <c r="X39" s="52">
        <f t="shared" si="9"/>
        <v>0</v>
      </c>
      <c r="Y39" s="53">
        <v>0</v>
      </c>
      <c r="Z39" s="53">
        <v>0</v>
      </c>
      <c r="AA39" s="54">
        <v>0</v>
      </c>
      <c r="AB39" s="52">
        <f t="shared" si="10"/>
        <v>0</v>
      </c>
      <c r="AC39" s="53">
        <v>0</v>
      </c>
      <c r="AD39" s="53">
        <v>0</v>
      </c>
      <c r="AE39" s="54">
        <v>0</v>
      </c>
      <c r="AF39" s="52">
        <f t="shared" si="11"/>
        <v>0</v>
      </c>
      <c r="AG39" s="53">
        <v>0</v>
      </c>
      <c r="AH39" s="53">
        <v>0</v>
      </c>
      <c r="AI39" s="54">
        <v>0</v>
      </c>
      <c r="AJ39" s="55">
        <f t="shared" si="0"/>
        <v>2.9364499999999998</v>
      </c>
      <c r="AK39" s="56">
        <f t="shared" si="1"/>
        <v>2.9364499999999998</v>
      </c>
      <c r="AL39" s="55">
        <f t="shared" si="2"/>
        <v>0</v>
      </c>
      <c r="AM39" s="57">
        <f t="shared" si="3"/>
        <v>0</v>
      </c>
    </row>
    <row r="40" spans="2:39" x14ac:dyDescent="0.2">
      <c r="B40" s="50" t="s">
        <v>544</v>
      </c>
      <c r="C40" s="51" t="s">
        <v>380</v>
      </c>
      <c r="D40" s="52">
        <f t="shared" si="4"/>
        <v>0</v>
      </c>
      <c r="E40" s="53">
        <v>0</v>
      </c>
      <c r="F40" s="53">
        <v>0</v>
      </c>
      <c r="G40" s="54">
        <v>0</v>
      </c>
      <c r="H40" s="52">
        <f t="shared" si="5"/>
        <v>14.198319999999999</v>
      </c>
      <c r="I40" s="53">
        <v>4.6983199999999998</v>
      </c>
      <c r="J40" s="53">
        <v>9.5</v>
      </c>
      <c r="K40" s="54">
        <v>0</v>
      </c>
      <c r="L40" s="52">
        <f t="shared" si="6"/>
        <v>0</v>
      </c>
      <c r="M40" s="53">
        <v>0</v>
      </c>
      <c r="N40" s="53">
        <v>0</v>
      </c>
      <c r="O40" s="54">
        <v>0</v>
      </c>
      <c r="P40" s="52">
        <f t="shared" si="7"/>
        <v>0</v>
      </c>
      <c r="Q40" s="53">
        <v>0</v>
      </c>
      <c r="R40" s="53">
        <v>0</v>
      </c>
      <c r="S40" s="54">
        <v>0</v>
      </c>
      <c r="T40" s="52">
        <f t="shared" si="8"/>
        <v>0</v>
      </c>
      <c r="U40" s="53">
        <v>0</v>
      </c>
      <c r="V40" s="53">
        <v>0</v>
      </c>
      <c r="W40" s="54">
        <v>0</v>
      </c>
      <c r="X40" s="52">
        <f t="shared" si="9"/>
        <v>2.3319999999999999</v>
      </c>
      <c r="Y40" s="53">
        <v>2.3319999999999999</v>
      </c>
      <c r="Z40" s="53">
        <v>0</v>
      </c>
      <c r="AA40" s="54">
        <v>0</v>
      </c>
      <c r="AB40" s="52">
        <f t="shared" si="10"/>
        <v>0</v>
      </c>
      <c r="AC40" s="53">
        <v>0</v>
      </c>
      <c r="AD40" s="53">
        <v>0</v>
      </c>
      <c r="AE40" s="54">
        <v>0</v>
      </c>
      <c r="AF40" s="52">
        <f t="shared" si="11"/>
        <v>0</v>
      </c>
      <c r="AG40" s="53">
        <v>0</v>
      </c>
      <c r="AH40" s="53">
        <v>0</v>
      </c>
      <c r="AI40" s="54">
        <v>0</v>
      </c>
      <c r="AJ40" s="55">
        <f t="shared" si="0"/>
        <v>16.53032</v>
      </c>
      <c r="AK40" s="56">
        <f t="shared" si="1"/>
        <v>7.0303199999999997</v>
      </c>
      <c r="AL40" s="55">
        <f t="shared" si="2"/>
        <v>9.5</v>
      </c>
      <c r="AM40" s="57">
        <f t="shared" si="3"/>
        <v>0</v>
      </c>
    </row>
    <row r="41" spans="2:39" x14ac:dyDescent="0.2">
      <c r="B41" s="50" t="s">
        <v>545</v>
      </c>
      <c r="C41" s="51" t="s">
        <v>377</v>
      </c>
      <c r="D41" s="52">
        <f t="shared" si="4"/>
        <v>0</v>
      </c>
      <c r="E41" s="53">
        <v>0</v>
      </c>
      <c r="F41" s="53">
        <v>0</v>
      </c>
      <c r="G41" s="54">
        <v>0</v>
      </c>
      <c r="H41" s="52">
        <f t="shared" si="5"/>
        <v>21.263356909999995</v>
      </c>
      <c r="I41" s="53">
        <v>21.263356909999995</v>
      </c>
      <c r="J41" s="53">
        <v>0</v>
      </c>
      <c r="K41" s="54">
        <v>0</v>
      </c>
      <c r="L41" s="52">
        <f t="shared" si="6"/>
        <v>0</v>
      </c>
      <c r="M41" s="53">
        <v>0</v>
      </c>
      <c r="N41" s="53">
        <v>0</v>
      </c>
      <c r="O41" s="54">
        <v>0</v>
      </c>
      <c r="P41" s="52">
        <f t="shared" si="7"/>
        <v>0</v>
      </c>
      <c r="Q41" s="53">
        <v>0</v>
      </c>
      <c r="R41" s="53">
        <v>0</v>
      </c>
      <c r="S41" s="54">
        <v>0</v>
      </c>
      <c r="T41" s="52">
        <f t="shared" si="8"/>
        <v>0</v>
      </c>
      <c r="U41" s="53">
        <v>0</v>
      </c>
      <c r="V41" s="53">
        <v>0</v>
      </c>
      <c r="W41" s="54">
        <v>0</v>
      </c>
      <c r="X41" s="52">
        <f t="shared" si="9"/>
        <v>0</v>
      </c>
      <c r="Y41" s="53">
        <v>0</v>
      </c>
      <c r="Z41" s="53">
        <v>0</v>
      </c>
      <c r="AA41" s="54">
        <v>0</v>
      </c>
      <c r="AB41" s="52">
        <f t="shared" si="10"/>
        <v>0</v>
      </c>
      <c r="AC41" s="53">
        <v>0</v>
      </c>
      <c r="AD41" s="53">
        <v>0</v>
      </c>
      <c r="AE41" s="54">
        <v>0</v>
      </c>
      <c r="AF41" s="52">
        <f t="shared" si="11"/>
        <v>1.71004746</v>
      </c>
      <c r="AG41" s="53">
        <v>1.71004746</v>
      </c>
      <c r="AH41" s="53">
        <v>0</v>
      </c>
      <c r="AI41" s="54">
        <v>0</v>
      </c>
      <c r="AJ41" s="55">
        <f t="shared" si="0"/>
        <v>22.973404369999994</v>
      </c>
      <c r="AK41" s="56">
        <f t="shared" si="1"/>
        <v>22.973404369999994</v>
      </c>
      <c r="AL41" s="55">
        <f t="shared" si="2"/>
        <v>0</v>
      </c>
      <c r="AM41" s="57">
        <f t="shared" si="3"/>
        <v>0</v>
      </c>
    </row>
    <row r="42" spans="2:39" x14ac:dyDescent="0.2">
      <c r="B42" s="50" t="s">
        <v>546</v>
      </c>
      <c r="C42" s="51" t="s">
        <v>359</v>
      </c>
      <c r="D42" s="52">
        <f t="shared" si="4"/>
        <v>0</v>
      </c>
      <c r="E42" s="53">
        <v>0</v>
      </c>
      <c r="F42" s="53">
        <v>0</v>
      </c>
      <c r="G42" s="54">
        <v>0</v>
      </c>
      <c r="H42" s="52">
        <f t="shared" si="5"/>
        <v>1.1755869099999998</v>
      </c>
      <c r="I42" s="53">
        <v>1.1755869099999998</v>
      </c>
      <c r="J42" s="53">
        <v>0</v>
      </c>
      <c r="K42" s="54">
        <v>0</v>
      </c>
      <c r="L42" s="52">
        <f t="shared" si="6"/>
        <v>0</v>
      </c>
      <c r="M42" s="53">
        <v>0</v>
      </c>
      <c r="N42" s="53">
        <v>0</v>
      </c>
      <c r="O42" s="54">
        <v>0</v>
      </c>
      <c r="P42" s="52">
        <f t="shared" si="7"/>
        <v>2.6351722</v>
      </c>
      <c r="Q42" s="53">
        <v>2.6351722</v>
      </c>
      <c r="R42" s="53">
        <v>0</v>
      </c>
      <c r="S42" s="54">
        <v>0</v>
      </c>
      <c r="T42" s="52">
        <f t="shared" si="8"/>
        <v>0</v>
      </c>
      <c r="U42" s="53">
        <v>0</v>
      </c>
      <c r="V42" s="53">
        <v>0</v>
      </c>
      <c r="W42" s="54">
        <v>0</v>
      </c>
      <c r="X42" s="52">
        <f t="shared" si="9"/>
        <v>3.7427000000000001</v>
      </c>
      <c r="Y42" s="53">
        <v>3.7427000000000001</v>
      </c>
      <c r="Z42" s="53">
        <v>0</v>
      </c>
      <c r="AA42" s="54">
        <v>0</v>
      </c>
      <c r="AB42" s="52">
        <f t="shared" si="10"/>
        <v>0</v>
      </c>
      <c r="AC42" s="53">
        <v>0</v>
      </c>
      <c r="AD42" s="53">
        <v>0</v>
      </c>
      <c r="AE42" s="54">
        <v>0</v>
      </c>
      <c r="AF42" s="52">
        <f t="shared" si="11"/>
        <v>0</v>
      </c>
      <c r="AG42" s="53">
        <v>0</v>
      </c>
      <c r="AH42" s="53">
        <v>0</v>
      </c>
      <c r="AI42" s="54">
        <v>0</v>
      </c>
      <c r="AJ42" s="55">
        <f t="shared" si="0"/>
        <v>7.5534591100000004</v>
      </c>
      <c r="AK42" s="56">
        <f t="shared" si="1"/>
        <v>7.5534591100000004</v>
      </c>
      <c r="AL42" s="55">
        <f t="shared" si="2"/>
        <v>0</v>
      </c>
      <c r="AM42" s="57">
        <f t="shared" si="3"/>
        <v>0</v>
      </c>
    </row>
    <row r="43" spans="2:39" x14ac:dyDescent="0.2">
      <c r="B43" s="58">
        <v>6</v>
      </c>
      <c r="C43" s="43" t="s">
        <v>381</v>
      </c>
      <c r="D43" s="44">
        <f t="shared" si="4"/>
        <v>9.8699999999999992</v>
      </c>
      <c r="E43" s="45">
        <v>9.8699999999999992</v>
      </c>
      <c r="F43" s="45">
        <v>0</v>
      </c>
      <c r="G43" s="46">
        <v>0</v>
      </c>
      <c r="H43" s="44">
        <f t="shared" si="5"/>
        <v>253.89685138999997</v>
      </c>
      <c r="I43" s="45">
        <v>250.36629638999997</v>
      </c>
      <c r="J43" s="45">
        <v>3.5305550000000001</v>
      </c>
      <c r="K43" s="46">
        <v>0</v>
      </c>
      <c r="L43" s="44">
        <f t="shared" si="6"/>
        <v>109.48170762999999</v>
      </c>
      <c r="M43" s="45">
        <v>100.24080262999999</v>
      </c>
      <c r="N43" s="45">
        <v>3.1946590000000001</v>
      </c>
      <c r="O43" s="46">
        <v>6.046246</v>
      </c>
      <c r="P43" s="44">
        <f t="shared" si="7"/>
        <v>0.59329100000000001</v>
      </c>
      <c r="Q43" s="45">
        <v>0.59329100000000001</v>
      </c>
      <c r="R43" s="45">
        <v>0</v>
      </c>
      <c r="S43" s="46">
        <v>0</v>
      </c>
      <c r="T43" s="44">
        <f t="shared" si="8"/>
        <v>0</v>
      </c>
      <c r="U43" s="45">
        <v>0</v>
      </c>
      <c r="V43" s="45">
        <v>0</v>
      </c>
      <c r="W43" s="46">
        <v>0</v>
      </c>
      <c r="X43" s="44">
        <f t="shared" si="9"/>
        <v>28.246874819999999</v>
      </c>
      <c r="Y43" s="45">
        <v>28.246874819999999</v>
      </c>
      <c r="Z43" s="45">
        <v>0</v>
      </c>
      <c r="AA43" s="46">
        <v>0</v>
      </c>
      <c r="AB43" s="44">
        <f t="shared" si="10"/>
        <v>4.1910720000000001</v>
      </c>
      <c r="AC43" s="45">
        <v>4.1910720000000001</v>
      </c>
      <c r="AD43" s="45">
        <v>0</v>
      </c>
      <c r="AE43" s="46">
        <v>0</v>
      </c>
      <c r="AF43" s="44">
        <f t="shared" si="11"/>
        <v>304.65712784000004</v>
      </c>
      <c r="AG43" s="45">
        <v>304.65712784000004</v>
      </c>
      <c r="AH43" s="45">
        <v>0</v>
      </c>
      <c r="AI43" s="46">
        <v>0</v>
      </c>
      <c r="AJ43" s="59">
        <f t="shared" si="0"/>
        <v>710.93692467999995</v>
      </c>
      <c r="AK43" s="60">
        <f t="shared" si="1"/>
        <v>698.1654646799999</v>
      </c>
      <c r="AL43" s="59">
        <f t="shared" si="2"/>
        <v>6.7252140000000002</v>
      </c>
      <c r="AM43" s="61">
        <f t="shared" si="3"/>
        <v>6.046246</v>
      </c>
    </row>
    <row r="44" spans="2:39" x14ac:dyDescent="0.2">
      <c r="B44" s="50" t="s">
        <v>549</v>
      </c>
      <c r="C44" s="51" t="s">
        <v>382</v>
      </c>
      <c r="D44" s="52">
        <f t="shared" si="4"/>
        <v>0.15</v>
      </c>
      <c r="E44" s="53">
        <v>0.15</v>
      </c>
      <c r="F44" s="53">
        <v>0</v>
      </c>
      <c r="G44" s="54">
        <v>0</v>
      </c>
      <c r="H44" s="52">
        <f t="shared" si="5"/>
        <v>67.807946000000001</v>
      </c>
      <c r="I44" s="53">
        <v>66.395724000000001</v>
      </c>
      <c r="J44" s="53">
        <v>1.4122220000000001</v>
      </c>
      <c r="K44" s="54">
        <v>0</v>
      </c>
      <c r="L44" s="52">
        <f t="shared" si="6"/>
        <v>61.433208</v>
      </c>
      <c r="M44" s="53">
        <v>57.967869</v>
      </c>
      <c r="N44" s="53">
        <v>1.197997</v>
      </c>
      <c r="O44" s="54">
        <v>2.2673420000000002</v>
      </c>
      <c r="P44" s="52">
        <f t="shared" si="7"/>
        <v>0.42229100000000003</v>
      </c>
      <c r="Q44" s="53">
        <v>0.42229100000000003</v>
      </c>
      <c r="R44" s="53">
        <v>0</v>
      </c>
      <c r="S44" s="54">
        <v>0</v>
      </c>
      <c r="T44" s="52">
        <f t="shared" si="8"/>
        <v>0</v>
      </c>
      <c r="U44" s="53">
        <v>0</v>
      </c>
      <c r="V44" s="53">
        <v>0</v>
      </c>
      <c r="W44" s="54">
        <v>0</v>
      </c>
      <c r="X44" s="52">
        <f t="shared" si="9"/>
        <v>7.2661937600000002</v>
      </c>
      <c r="Y44" s="53">
        <v>7.2661937600000002</v>
      </c>
      <c r="Z44" s="53">
        <v>0</v>
      </c>
      <c r="AA44" s="54">
        <v>0</v>
      </c>
      <c r="AB44" s="52">
        <f t="shared" si="10"/>
        <v>3.6362399999999999</v>
      </c>
      <c r="AC44" s="53">
        <v>3.6362399999999999</v>
      </c>
      <c r="AD44" s="53">
        <v>0</v>
      </c>
      <c r="AE44" s="54">
        <v>0</v>
      </c>
      <c r="AF44" s="52">
        <f t="shared" si="11"/>
        <v>94.108716000000001</v>
      </c>
      <c r="AG44" s="53">
        <v>94.108716000000001</v>
      </c>
      <c r="AH44" s="53">
        <v>0</v>
      </c>
      <c r="AI44" s="54">
        <v>0</v>
      </c>
      <c r="AJ44" s="55">
        <f t="shared" ref="AJ44:AJ60" si="12">+D44+X44+T44+P44+H44+AF44+L44+AB44</f>
        <v>234.82459476</v>
      </c>
      <c r="AK44" s="56">
        <f t="shared" ref="AK44:AK60" si="13">+E44+Y44+U44+Q44+I44+AG44+M44+AC44</f>
        <v>229.94703376000001</v>
      </c>
      <c r="AL44" s="55">
        <f t="shared" ref="AL44:AL60" si="14">+F44+Z44+V44+R44+J44+AH44+N44+AD44</f>
        <v>2.6102189999999998</v>
      </c>
      <c r="AM44" s="57">
        <f t="shared" ref="AM44:AM60" si="15">+G44+AA44+W44+S44+K44+AI44+O44+AE44</f>
        <v>2.2673420000000002</v>
      </c>
    </row>
    <row r="45" spans="2:39" x14ac:dyDescent="0.2">
      <c r="B45" s="50" t="s">
        <v>551</v>
      </c>
      <c r="C45" s="51" t="s">
        <v>383</v>
      </c>
      <c r="D45" s="52">
        <f t="shared" si="4"/>
        <v>0</v>
      </c>
      <c r="E45" s="53">
        <v>0</v>
      </c>
      <c r="F45" s="53">
        <v>0</v>
      </c>
      <c r="G45" s="54">
        <v>0</v>
      </c>
      <c r="H45" s="52">
        <f t="shared" si="5"/>
        <v>36.0551818</v>
      </c>
      <c r="I45" s="53">
        <v>34.819487799999997</v>
      </c>
      <c r="J45" s="53">
        <v>1.2356940000000001</v>
      </c>
      <c r="K45" s="54">
        <v>0</v>
      </c>
      <c r="L45" s="52">
        <f t="shared" si="6"/>
        <v>24.174721000000002</v>
      </c>
      <c r="M45" s="53">
        <v>20.709382000000002</v>
      </c>
      <c r="N45" s="53">
        <v>1.197997</v>
      </c>
      <c r="O45" s="54">
        <v>2.2673420000000002</v>
      </c>
      <c r="P45" s="52">
        <f t="shared" si="7"/>
        <v>0.17100000000000001</v>
      </c>
      <c r="Q45" s="53">
        <v>0.17100000000000001</v>
      </c>
      <c r="R45" s="53">
        <v>0</v>
      </c>
      <c r="S45" s="54">
        <v>0</v>
      </c>
      <c r="T45" s="52">
        <f t="shared" si="8"/>
        <v>0</v>
      </c>
      <c r="U45" s="53">
        <v>0</v>
      </c>
      <c r="V45" s="53">
        <v>0</v>
      </c>
      <c r="W45" s="54">
        <v>0</v>
      </c>
      <c r="X45" s="52">
        <f t="shared" si="9"/>
        <v>20.980681060000002</v>
      </c>
      <c r="Y45" s="53">
        <v>20.980681060000002</v>
      </c>
      <c r="Z45" s="53">
        <v>0</v>
      </c>
      <c r="AA45" s="54">
        <v>0</v>
      </c>
      <c r="AB45" s="52">
        <f t="shared" si="10"/>
        <v>0</v>
      </c>
      <c r="AC45" s="53">
        <v>0</v>
      </c>
      <c r="AD45" s="53">
        <v>0</v>
      </c>
      <c r="AE45" s="54">
        <v>0</v>
      </c>
      <c r="AF45" s="52">
        <f t="shared" si="11"/>
        <v>29.91811336</v>
      </c>
      <c r="AG45" s="53">
        <v>29.91811336</v>
      </c>
      <c r="AH45" s="53">
        <v>0</v>
      </c>
      <c r="AI45" s="54">
        <v>0</v>
      </c>
      <c r="AJ45" s="55">
        <f t="shared" si="12"/>
        <v>111.29969722000001</v>
      </c>
      <c r="AK45" s="56">
        <f t="shared" si="13"/>
        <v>106.59866422</v>
      </c>
      <c r="AL45" s="55">
        <f t="shared" si="14"/>
        <v>2.433691</v>
      </c>
      <c r="AM45" s="57">
        <f t="shared" si="15"/>
        <v>2.2673420000000002</v>
      </c>
    </row>
    <row r="46" spans="2:39" x14ac:dyDescent="0.2">
      <c r="B46" s="50" t="s">
        <v>553</v>
      </c>
      <c r="C46" s="51" t="s">
        <v>377</v>
      </c>
      <c r="D46" s="52">
        <f t="shared" si="4"/>
        <v>9.7200000000000006</v>
      </c>
      <c r="E46" s="53">
        <v>9.7200000000000006</v>
      </c>
      <c r="F46" s="53">
        <v>0</v>
      </c>
      <c r="G46" s="54">
        <v>0</v>
      </c>
      <c r="H46" s="52">
        <f t="shared" si="5"/>
        <v>6.1492031400000009</v>
      </c>
      <c r="I46" s="53">
        <v>5.9726751400000007</v>
      </c>
      <c r="J46" s="53">
        <v>0.17652799999999999</v>
      </c>
      <c r="K46" s="54">
        <v>0</v>
      </c>
      <c r="L46" s="52">
        <f t="shared" si="6"/>
        <v>21.008413660000002</v>
      </c>
      <c r="M46" s="53">
        <v>18.698186660000001</v>
      </c>
      <c r="N46" s="53">
        <v>0.79866499999999996</v>
      </c>
      <c r="O46" s="54">
        <v>1.5115620000000001</v>
      </c>
      <c r="P46" s="52">
        <f t="shared" si="7"/>
        <v>0</v>
      </c>
      <c r="Q46" s="53">
        <v>0</v>
      </c>
      <c r="R46" s="53">
        <v>0</v>
      </c>
      <c r="S46" s="54">
        <v>0</v>
      </c>
      <c r="T46" s="52">
        <f t="shared" si="8"/>
        <v>0</v>
      </c>
      <c r="U46" s="53">
        <v>0</v>
      </c>
      <c r="V46" s="53">
        <v>0</v>
      </c>
      <c r="W46" s="54">
        <v>0</v>
      </c>
      <c r="X46" s="52">
        <f t="shared" si="9"/>
        <v>0</v>
      </c>
      <c r="Y46" s="53">
        <v>0</v>
      </c>
      <c r="Z46" s="53">
        <v>0</v>
      </c>
      <c r="AA46" s="54">
        <v>0</v>
      </c>
      <c r="AB46" s="52">
        <f t="shared" si="10"/>
        <v>0</v>
      </c>
      <c r="AC46" s="53">
        <v>0</v>
      </c>
      <c r="AD46" s="53">
        <v>0</v>
      </c>
      <c r="AE46" s="54">
        <v>0</v>
      </c>
      <c r="AF46" s="52">
        <f t="shared" si="11"/>
        <v>2.40459259</v>
      </c>
      <c r="AG46" s="53">
        <v>2.40459259</v>
      </c>
      <c r="AH46" s="53">
        <v>0</v>
      </c>
      <c r="AI46" s="54">
        <v>0</v>
      </c>
      <c r="AJ46" s="55">
        <f t="shared" si="12"/>
        <v>39.282209390000006</v>
      </c>
      <c r="AK46" s="56">
        <f t="shared" si="13"/>
        <v>36.795454390000003</v>
      </c>
      <c r="AL46" s="55">
        <f t="shared" si="14"/>
        <v>0.97519299999999998</v>
      </c>
      <c r="AM46" s="57">
        <f t="shared" si="15"/>
        <v>1.5115620000000001</v>
      </c>
    </row>
    <row r="47" spans="2:39" x14ac:dyDescent="0.2">
      <c r="B47" s="50" t="s">
        <v>554</v>
      </c>
      <c r="C47" s="51" t="s">
        <v>359</v>
      </c>
      <c r="D47" s="52">
        <f t="shared" si="4"/>
        <v>0</v>
      </c>
      <c r="E47" s="53">
        <v>0</v>
      </c>
      <c r="F47" s="53">
        <v>0</v>
      </c>
      <c r="G47" s="54">
        <v>0</v>
      </c>
      <c r="H47" s="52">
        <f t="shared" si="5"/>
        <v>143.88452045</v>
      </c>
      <c r="I47" s="53">
        <v>143.17840945</v>
      </c>
      <c r="J47" s="53">
        <v>0.70611100000000004</v>
      </c>
      <c r="K47" s="54">
        <v>0</v>
      </c>
      <c r="L47" s="52">
        <f t="shared" si="6"/>
        <v>2.8653649700000003</v>
      </c>
      <c r="M47" s="53">
        <v>2.8653649700000003</v>
      </c>
      <c r="N47" s="53">
        <v>0</v>
      </c>
      <c r="O47" s="54">
        <v>0</v>
      </c>
      <c r="P47" s="52">
        <f t="shared" si="7"/>
        <v>0</v>
      </c>
      <c r="Q47" s="53">
        <v>0</v>
      </c>
      <c r="R47" s="53">
        <v>0</v>
      </c>
      <c r="S47" s="54">
        <v>0</v>
      </c>
      <c r="T47" s="52">
        <f t="shared" si="8"/>
        <v>0</v>
      </c>
      <c r="U47" s="53">
        <v>0</v>
      </c>
      <c r="V47" s="53">
        <v>0</v>
      </c>
      <c r="W47" s="54">
        <v>0</v>
      </c>
      <c r="X47" s="52">
        <f t="shared" si="9"/>
        <v>0</v>
      </c>
      <c r="Y47" s="53">
        <v>0</v>
      </c>
      <c r="Z47" s="53">
        <v>0</v>
      </c>
      <c r="AA47" s="54">
        <v>0</v>
      </c>
      <c r="AB47" s="52">
        <f t="shared" si="10"/>
        <v>0.55483199999999999</v>
      </c>
      <c r="AC47" s="53">
        <v>0.55483199999999999</v>
      </c>
      <c r="AD47" s="53">
        <v>0</v>
      </c>
      <c r="AE47" s="54">
        <v>0</v>
      </c>
      <c r="AF47" s="52">
        <f t="shared" si="11"/>
        <v>178.22570588999997</v>
      </c>
      <c r="AG47" s="53">
        <v>178.22570588999997</v>
      </c>
      <c r="AH47" s="53">
        <v>0</v>
      </c>
      <c r="AI47" s="54">
        <v>0</v>
      </c>
      <c r="AJ47" s="55">
        <f t="shared" si="12"/>
        <v>325.53042330999989</v>
      </c>
      <c r="AK47" s="56">
        <f t="shared" si="13"/>
        <v>324.82431230999993</v>
      </c>
      <c r="AL47" s="55">
        <f t="shared" si="14"/>
        <v>0.70611100000000004</v>
      </c>
      <c r="AM47" s="57">
        <f t="shared" si="15"/>
        <v>0</v>
      </c>
    </row>
    <row r="48" spans="2:39" x14ac:dyDescent="0.2">
      <c r="B48" s="58">
        <v>7</v>
      </c>
      <c r="C48" s="43" t="s">
        <v>384</v>
      </c>
      <c r="D48" s="44">
        <f t="shared" si="4"/>
        <v>0</v>
      </c>
      <c r="E48" s="45">
        <v>0</v>
      </c>
      <c r="F48" s="45">
        <v>0</v>
      </c>
      <c r="G48" s="46">
        <v>0</v>
      </c>
      <c r="H48" s="44">
        <f t="shared" si="5"/>
        <v>1073.35389263</v>
      </c>
      <c r="I48" s="45">
        <v>10.255460629999998</v>
      </c>
      <c r="J48" s="45">
        <v>1057.1220000000001</v>
      </c>
      <c r="K48" s="46">
        <v>5.976432</v>
      </c>
      <c r="L48" s="44">
        <f t="shared" si="6"/>
        <v>0</v>
      </c>
      <c r="M48" s="45">
        <v>0</v>
      </c>
      <c r="N48" s="45">
        <v>0</v>
      </c>
      <c r="O48" s="46">
        <v>0</v>
      </c>
      <c r="P48" s="44">
        <f t="shared" si="7"/>
        <v>0</v>
      </c>
      <c r="Q48" s="45">
        <v>0</v>
      </c>
      <c r="R48" s="45">
        <v>0</v>
      </c>
      <c r="S48" s="46">
        <v>0</v>
      </c>
      <c r="T48" s="44">
        <f t="shared" si="8"/>
        <v>0</v>
      </c>
      <c r="U48" s="45">
        <v>0</v>
      </c>
      <c r="V48" s="45">
        <v>0</v>
      </c>
      <c r="W48" s="46">
        <v>0</v>
      </c>
      <c r="X48" s="44">
        <f t="shared" si="9"/>
        <v>0</v>
      </c>
      <c r="Y48" s="45">
        <v>0</v>
      </c>
      <c r="Z48" s="45">
        <v>0</v>
      </c>
      <c r="AA48" s="46">
        <v>0</v>
      </c>
      <c r="AB48" s="44">
        <f t="shared" si="10"/>
        <v>0</v>
      </c>
      <c r="AC48" s="45">
        <v>0</v>
      </c>
      <c r="AD48" s="45">
        <v>0</v>
      </c>
      <c r="AE48" s="46">
        <v>0</v>
      </c>
      <c r="AF48" s="44">
        <f t="shared" si="11"/>
        <v>3.5</v>
      </c>
      <c r="AG48" s="45">
        <v>3.5</v>
      </c>
      <c r="AH48" s="45">
        <v>0</v>
      </c>
      <c r="AI48" s="46">
        <v>0</v>
      </c>
      <c r="AJ48" s="59">
        <f t="shared" si="12"/>
        <v>1076.85389263</v>
      </c>
      <c r="AK48" s="60">
        <f t="shared" si="13"/>
        <v>13.755460629999998</v>
      </c>
      <c r="AL48" s="59">
        <f t="shared" si="14"/>
        <v>1057.1220000000001</v>
      </c>
      <c r="AM48" s="61">
        <f t="shared" si="15"/>
        <v>5.976432</v>
      </c>
    </row>
    <row r="49" spans="2:39" x14ac:dyDescent="0.2">
      <c r="B49" s="50" t="s">
        <v>556</v>
      </c>
      <c r="C49" s="51" t="s">
        <v>385</v>
      </c>
      <c r="D49" s="52">
        <f t="shared" si="4"/>
        <v>0</v>
      </c>
      <c r="E49" s="53">
        <v>0</v>
      </c>
      <c r="F49" s="53">
        <v>0</v>
      </c>
      <c r="G49" s="54">
        <v>0</v>
      </c>
      <c r="H49" s="52">
        <f t="shared" si="5"/>
        <v>1063.098432</v>
      </c>
      <c r="I49" s="53">
        <v>0</v>
      </c>
      <c r="J49" s="53">
        <v>1057.1220000000001</v>
      </c>
      <c r="K49" s="54">
        <v>5.976432</v>
      </c>
      <c r="L49" s="52">
        <f t="shared" si="6"/>
        <v>0</v>
      </c>
      <c r="M49" s="53">
        <v>0</v>
      </c>
      <c r="N49" s="53">
        <v>0</v>
      </c>
      <c r="O49" s="54">
        <v>0</v>
      </c>
      <c r="P49" s="52">
        <f t="shared" si="7"/>
        <v>0</v>
      </c>
      <c r="Q49" s="53">
        <v>0</v>
      </c>
      <c r="R49" s="53">
        <v>0</v>
      </c>
      <c r="S49" s="54">
        <v>0</v>
      </c>
      <c r="T49" s="52">
        <f t="shared" si="8"/>
        <v>0</v>
      </c>
      <c r="U49" s="53">
        <v>0</v>
      </c>
      <c r="V49" s="53">
        <v>0</v>
      </c>
      <c r="W49" s="54">
        <v>0</v>
      </c>
      <c r="X49" s="52">
        <f t="shared" si="9"/>
        <v>0</v>
      </c>
      <c r="Y49" s="53">
        <v>0</v>
      </c>
      <c r="Z49" s="53">
        <v>0</v>
      </c>
      <c r="AA49" s="54">
        <v>0</v>
      </c>
      <c r="AB49" s="52">
        <f t="shared" si="10"/>
        <v>0</v>
      </c>
      <c r="AC49" s="53">
        <v>0</v>
      </c>
      <c r="AD49" s="53">
        <v>0</v>
      </c>
      <c r="AE49" s="54">
        <v>0</v>
      </c>
      <c r="AF49" s="52">
        <f t="shared" si="11"/>
        <v>0</v>
      </c>
      <c r="AG49" s="53">
        <v>0</v>
      </c>
      <c r="AH49" s="53">
        <v>0</v>
      </c>
      <c r="AI49" s="54">
        <v>0</v>
      </c>
      <c r="AJ49" s="55">
        <f t="shared" si="12"/>
        <v>1063.098432</v>
      </c>
      <c r="AK49" s="56">
        <f t="shared" si="13"/>
        <v>0</v>
      </c>
      <c r="AL49" s="55">
        <f t="shared" si="14"/>
        <v>1057.1220000000001</v>
      </c>
      <c r="AM49" s="57">
        <f t="shared" si="15"/>
        <v>5.976432</v>
      </c>
    </row>
    <row r="50" spans="2:39" x14ac:dyDescent="0.2">
      <c r="B50" s="50" t="s">
        <v>557</v>
      </c>
      <c r="C50" s="51" t="s">
        <v>386</v>
      </c>
      <c r="D50" s="52">
        <f t="shared" si="4"/>
        <v>0</v>
      </c>
      <c r="E50" s="53">
        <v>0</v>
      </c>
      <c r="F50" s="53">
        <v>0</v>
      </c>
      <c r="G50" s="54">
        <v>0</v>
      </c>
      <c r="H50" s="52">
        <f t="shared" si="5"/>
        <v>4.3E-3</v>
      </c>
      <c r="I50" s="53">
        <v>4.3E-3</v>
      </c>
      <c r="J50" s="53">
        <v>0</v>
      </c>
      <c r="K50" s="54">
        <v>0</v>
      </c>
      <c r="L50" s="52">
        <f t="shared" si="6"/>
        <v>0</v>
      </c>
      <c r="M50" s="53">
        <v>0</v>
      </c>
      <c r="N50" s="53">
        <v>0</v>
      </c>
      <c r="O50" s="54">
        <v>0</v>
      </c>
      <c r="P50" s="52">
        <f t="shared" si="7"/>
        <v>0</v>
      </c>
      <c r="Q50" s="53">
        <v>0</v>
      </c>
      <c r="R50" s="53">
        <v>0</v>
      </c>
      <c r="S50" s="54">
        <v>0</v>
      </c>
      <c r="T50" s="52">
        <f t="shared" si="8"/>
        <v>0</v>
      </c>
      <c r="U50" s="53">
        <v>0</v>
      </c>
      <c r="V50" s="53">
        <v>0</v>
      </c>
      <c r="W50" s="54">
        <v>0</v>
      </c>
      <c r="X50" s="52">
        <f t="shared" si="9"/>
        <v>0</v>
      </c>
      <c r="Y50" s="53">
        <v>0</v>
      </c>
      <c r="Z50" s="53">
        <v>0</v>
      </c>
      <c r="AA50" s="54">
        <v>0</v>
      </c>
      <c r="AB50" s="52">
        <f t="shared" si="10"/>
        <v>0</v>
      </c>
      <c r="AC50" s="53">
        <v>0</v>
      </c>
      <c r="AD50" s="53">
        <v>0</v>
      </c>
      <c r="AE50" s="54">
        <v>0</v>
      </c>
      <c r="AF50" s="52">
        <f t="shared" si="11"/>
        <v>0</v>
      </c>
      <c r="AG50" s="53">
        <v>0</v>
      </c>
      <c r="AH50" s="53">
        <v>0</v>
      </c>
      <c r="AI50" s="54">
        <v>0</v>
      </c>
      <c r="AJ50" s="55">
        <f t="shared" si="12"/>
        <v>4.3E-3</v>
      </c>
      <c r="AK50" s="56">
        <f t="shared" si="13"/>
        <v>4.3E-3</v>
      </c>
      <c r="AL50" s="55">
        <f t="shared" si="14"/>
        <v>0</v>
      </c>
      <c r="AM50" s="57">
        <f t="shared" si="15"/>
        <v>0</v>
      </c>
    </row>
    <row r="51" spans="2:39" x14ac:dyDescent="0.2">
      <c r="B51" s="50" t="s">
        <v>559</v>
      </c>
      <c r="C51" s="51" t="s">
        <v>377</v>
      </c>
      <c r="D51" s="52">
        <f t="shared" si="4"/>
        <v>0</v>
      </c>
      <c r="E51" s="53">
        <v>0</v>
      </c>
      <c r="F51" s="53">
        <v>0</v>
      </c>
      <c r="G51" s="54">
        <v>0</v>
      </c>
      <c r="H51" s="52">
        <f t="shared" si="5"/>
        <v>7.7871606299999998</v>
      </c>
      <c r="I51" s="53">
        <v>7.7871606299999998</v>
      </c>
      <c r="J51" s="53">
        <v>0</v>
      </c>
      <c r="K51" s="54">
        <v>0</v>
      </c>
      <c r="L51" s="52">
        <f t="shared" si="6"/>
        <v>0</v>
      </c>
      <c r="M51" s="53">
        <v>0</v>
      </c>
      <c r="N51" s="53">
        <v>0</v>
      </c>
      <c r="O51" s="54">
        <v>0</v>
      </c>
      <c r="P51" s="52">
        <f t="shared" si="7"/>
        <v>0</v>
      </c>
      <c r="Q51" s="53">
        <v>0</v>
      </c>
      <c r="R51" s="53">
        <v>0</v>
      </c>
      <c r="S51" s="54">
        <v>0</v>
      </c>
      <c r="T51" s="52">
        <f t="shared" si="8"/>
        <v>0</v>
      </c>
      <c r="U51" s="53">
        <v>0</v>
      </c>
      <c r="V51" s="53">
        <v>0</v>
      </c>
      <c r="W51" s="54">
        <v>0</v>
      </c>
      <c r="X51" s="52">
        <f t="shared" si="9"/>
        <v>0</v>
      </c>
      <c r="Y51" s="53">
        <v>0</v>
      </c>
      <c r="Z51" s="53">
        <v>0</v>
      </c>
      <c r="AA51" s="54">
        <v>0</v>
      </c>
      <c r="AB51" s="52">
        <f t="shared" si="10"/>
        <v>0</v>
      </c>
      <c r="AC51" s="53">
        <v>0</v>
      </c>
      <c r="AD51" s="53">
        <v>0</v>
      </c>
      <c r="AE51" s="54">
        <v>0</v>
      </c>
      <c r="AF51" s="52">
        <f t="shared" si="11"/>
        <v>3.5</v>
      </c>
      <c r="AG51" s="53">
        <v>3.5</v>
      </c>
      <c r="AH51" s="53">
        <v>0</v>
      </c>
      <c r="AI51" s="54">
        <v>0</v>
      </c>
      <c r="AJ51" s="55">
        <f t="shared" si="12"/>
        <v>11.287160629999999</v>
      </c>
      <c r="AK51" s="56">
        <f t="shared" si="13"/>
        <v>11.287160629999999</v>
      </c>
      <c r="AL51" s="55">
        <f t="shared" si="14"/>
        <v>0</v>
      </c>
      <c r="AM51" s="57">
        <f t="shared" si="15"/>
        <v>0</v>
      </c>
    </row>
    <row r="52" spans="2:39" x14ac:dyDescent="0.2">
      <c r="B52" s="50" t="s">
        <v>560</v>
      </c>
      <c r="C52" s="51" t="s">
        <v>359</v>
      </c>
      <c r="D52" s="52">
        <f t="shared" si="4"/>
        <v>0</v>
      </c>
      <c r="E52" s="53">
        <v>0</v>
      </c>
      <c r="F52" s="53">
        <v>0</v>
      </c>
      <c r="G52" s="54">
        <v>0</v>
      </c>
      <c r="H52" s="52">
        <f t="shared" si="5"/>
        <v>2.464</v>
      </c>
      <c r="I52" s="53">
        <v>2.464</v>
      </c>
      <c r="J52" s="53">
        <v>0</v>
      </c>
      <c r="K52" s="54">
        <v>0</v>
      </c>
      <c r="L52" s="52">
        <f t="shared" si="6"/>
        <v>0</v>
      </c>
      <c r="M52" s="53">
        <v>0</v>
      </c>
      <c r="N52" s="53">
        <v>0</v>
      </c>
      <c r="O52" s="54">
        <v>0</v>
      </c>
      <c r="P52" s="52">
        <f t="shared" si="7"/>
        <v>0</v>
      </c>
      <c r="Q52" s="53">
        <v>0</v>
      </c>
      <c r="R52" s="53">
        <v>0</v>
      </c>
      <c r="S52" s="54">
        <v>0</v>
      </c>
      <c r="T52" s="52">
        <f t="shared" si="8"/>
        <v>0</v>
      </c>
      <c r="U52" s="53">
        <v>0</v>
      </c>
      <c r="V52" s="53">
        <v>0</v>
      </c>
      <c r="W52" s="54">
        <v>0</v>
      </c>
      <c r="X52" s="52">
        <f t="shared" si="9"/>
        <v>0</v>
      </c>
      <c r="Y52" s="53">
        <v>0</v>
      </c>
      <c r="Z52" s="53">
        <v>0</v>
      </c>
      <c r="AA52" s="54">
        <v>0</v>
      </c>
      <c r="AB52" s="52">
        <f t="shared" si="10"/>
        <v>0</v>
      </c>
      <c r="AC52" s="53">
        <v>0</v>
      </c>
      <c r="AD52" s="53">
        <v>0</v>
      </c>
      <c r="AE52" s="54">
        <v>0</v>
      </c>
      <c r="AF52" s="52">
        <f t="shared" si="11"/>
        <v>0</v>
      </c>
      <c r="AG52" s="53">
        <v>0</v>
      </c>
      <c r="AH52" s="53">
        <v>0</v>
      </c>
      <c r="AI52" s="54">
        <v>0</v>
      </c>
      <c r="AJ52" s="55">
        <f t="shared" si="12"/>
        <v>2.464</v>
      </c>
      <c r="AK52" s="56">
        <f t="shared" si="13"/>
        <v>2.464</v>
      </c>
      <c r="AL52" s="55">
        <f t="shared" si="14"/>
        <v>0</v>
      </c>
      <c r="AM52" s="57">
        <f t="shared" si="15"/>
        <v>0</v>
      </c>
    </row>
    <row r="53" spans="2:39" x14ac:dyDescent="0.2">
      <c r="B53" s="58">
        <v>8</v>
      </c>
      <c r="C53" s="43" t="s">
        <v>387</v>
      </c>
      <c r="D53" s="44">
        <f t="shared" si="4"/>
        <v>1.41</v>
      </c>
      <c r="E53" s="45">
        <v>1.41</v>
      </c>
      <c r="F53" s="45">
        <v>0</v>
      </c>
      <c r="G53" s="46">
        <v>0</v>
      </c>
      <c r="H53" s="44">
        <f t="shared" si="5"/>
        <v>185.49576930000001</v>
      </c>
      <c r="I53" s="45">
        <v>120.00841487999999</v>
      </c>
      <c r="J53" s="45">
        <v>0.17652799999999999</v>
      </c>
      <c r="K53" s="46">
        <v>65.310826419999998</v>
      </c>
      <c r="L53" s="44">
        <f t="shared" si="6"/>
        <v>8.0582399999999996</v>
      </c>
      <c r="M53" s="45">
        <v>6.9031269999999996</v>
      </c>
      <c r="N53" s="45">
        <v>0.39933200000000002</v>
      </c>
      <c r="O53" s="46">
        <v>0.75578100000000004</v>
      </c>
      <c r="P53" s="44">
        <f t="shared" si="7"/>
        <v>25.695900000000002</v>
      </c>
      <c r="Q53" s="45">
        <v>25.695900000000002</v>
      </c>
      <c r="R53" s="45">
        <v>0</v>
      </c>
      <c r="S53" s="46">
        <v>0</v>
      </c>
      <c r="T53" s="44">
        <f t="shared" si="8"/>
        <v>0</v>
      </c>
      <c r="U53" s="45">
        <v>0</v>
      </c>
      <c r="V53" s="45">
        <v>0</v>
      </c>
      <c r="W53" s="46">
        <v>0</v>
      </c>
      <c r="X53" s="44">
        <f t="shared" si="9"/>
        <v>3.7121503799999997</v>
      </c>
      <c r="Y53" s="45">
        <v>3.7121503799999997</v>
      </c>
      <c r="Z53" s="45">
        <v>0</v>
      </c>
      <c r="AA53" s="46">
        <v>0</v>
      </c>
      <c r="AB53" s="44">
        <f t="shared" si="10"/>
        <v>1.4247655400000001</v>
      </c>
      <c r="AC53" s="45">
        <v>1.4247655400000001</v>
      </c>
      <c r="AD53" s="45">
        <v>0</v>
      </c>
      <c r="AE53" s="46">
        <v>0</v>
      </c>
      <c r="AF53" s="44">
        <f t="shared" si="11"/>
        <v>25.04549592</v>
      </c>
      <c r="AG53" s="45">
        <v>24.458205920000001</v>
      </c>
      <c r="AH53" s="45">
        <v>0</v>
      </c>
      <c r="AI53" s="46">
        <v>0.58728999999999998</v>
      </c>
      <c r="AJ53" s="59">
        <f t="shared" si="12"/>
        <v>250.84232114000002</v>
      </c>
      <c r="AK53" s="60">
        <f t="shared" si="13"/>
        <v>183.61256372000003</v>
      </c>
      <c r="AL53" s="59">
        <f t="shared" si="14"/>
        <v>0.57586000000000004</v>
      </c>
      <c r="AM53" s="61">
        <f t="shared" si="15"/>
        <v>66.653897419999993</v>
      </c>
    </row>
    <row r="54" spans="2:39" x14ac:dyDescent="0.2">
      <c r="B54" s="50" t="s">
        <v>571</v>
      </c>
      <c r="C54" s="51" t="s">
        <v>388</v>
      </c>
      <c r="D54" s="52">
        <f t="shared" si="4"/>
        <v>1.41</v>
      </c>
      <c r="E54" s="53">
        <v>1.41</v>
      </c>
      <c r="F54" s="53">
        <v>0</v>
      </c>
      <c r="G54" s="54">
        <v>0</v>
      </c>
      <c r="H54" s="52">
        <f t="shared" si="5"/>
        <v>184.32118930000001</v>
      </c>
      <c r="I54" s="53">
        <v>118.83383488</v>
      </c>
      <c r="J54" s="53">
        <v>0.17652799999999999</v>
      </c>
      <c r="K54" s="54">
        <v>65.310826419999998</v>
      </c>
      <c r="L54" s="52">
        <f t="shared" si="6"/>
        <v>8.0582399999999996</v>
      </c>
      <c r="M54" s="53">
        <v>6.9031269999999996</v>
      </c>
      <c r="N54" s="53">
        <v>0.39933200000000002</v>
      </c>
      <c r="O54" s="54">
        <v>0.75578100000000004</v>
      </c>
      <c r="P54" s="52">
        <f t="shared" si="7"/>
        <v>7.1619000000000002</v>
      </c>
      <c r="Q54" s="53">
        <v>7.1619000000000002</v>
      </c>
      <c r="R54" s="53">
        <v>0</v>
      </c>
      <c r="S54" s="54">
        <v>0</v>
      </c>
      <c r="T54" s="52">
        <f t="shared" si="8"/>
        <v>0</v>
      </c>
      <c r="U54" s="53">
        <v>0</v>
      </c>
      <c r="V54" s="53">
        <v>0</v>
      </c>
      <c r="W54" s="54">
        <v>0</v>
      </c>
      <c r="X54" s="52">
        <f t="shared" si="9"/>
        <v>3.7121503799999997</v>
      </c>
      <c r="Y54" s="53">
        <v>3.7121503799999997</v>
      </c>
      <c r="Z54" s="53">
        <v>0</v>
      </c>
      <c r="AA54" s="54">
        <v>0</v>
      </c>
      <c r="AB54" s="52">
        <f t="shared" si="10"/>
        <v>1.4247655400000001</v>
      </c>
      <c r="AC54" s="53">
        <v>1.4247655400000001</v>
      </c>
      <c r="AD54" s="53">
        <v>0</v>
      </c>
      <c r="AE54" s="54">
        <v>0</v>
      </c>
      <c r="AF54" s="52">
        <f t="shared" si="11"/>
        <v>21.11544846</v>
      </c>
      <c r="AG54" s="53">
        <v>20.52815846</v>
      </c>
      <c r="AH54" s="53">
        <v>0</v>
      </c>
      <c r="AI54" s="54">
        <v>0.58728999999999998</v>
      </c>
      <c r="AJ54" s="55">
        <f t="shared" si="12"/>
        <v>227.20369368000004</v>
      </c>
      <c r="AK54" s="56">
        <f t="shared" si="13"/>
        <v>159.97393626000004</v>
      </c>
      <c r="AL54" s="55">
        <f t="shared" si="14"/>
        <v>0.57586000000000004</v>
      </c>
      <c r="AM54" s="57">
        <f t="shared" si="15"/>
        <v>66.653897419999993</v>
      </c>
    </row>
    <row r="55" spans="2:39" x14ac:dyDescent="0.2">
      <c r="B55" s="50" t="s">
        <v>572</v>
      </c>
      <c r="C55" s="51" t="s">
        <v>359</v>
      </c>
      <c r="D55" s="52">
        <f t="shared" si="4"/>
        <v>0</v>
      </c>
      <c r="E55" s="53">
        <v>0</v>
      </c>
      <c r="F55" s="53">
        <v>0</v>
      </c>
      <c r="G55" s="54">
        <v>0</v>
      </c>
      <c r="H55" s="52">
        <f t="shared" si="5"/>
        <v>1.17458</v>
      </c>
      <c r="I55" s="53">
        <v>1.17458</v>
      </c>
      <c r="J55" s="53">
        <v>0</v>
      </c>
      <c r="K55" s="54">
        <v>0</v>
      </c>
      <c r="L55" s="52">
        <f t="shared" si="6"/>
        <v>0</v>
      </c>
      <c r="M55" s="53">
        <v>0</v>
      </c>
      <c r="N55" s="53">
        <v>0</v>
      </c>
      <c r="O55" s="54">
        <v>0</v>
      </c>
      <c r="P55" s="52">
        <f t="shared" si="7"/>
        <v>18.533999999999999</v>
      </c>
      <c r="Q55" s="53">
        <v>18.533999999999999</v>
      </c>
      <c r="R55" s="53">
        <v>0</v>
      </c>
      <c r="S55" s="54">
        <v>0</v>
      </c>
      <c r="T55" s="52">
        <f t="shared" si="8"/>
        <v>0</v>
      </c>
      <c r="U55" s="53">
        <v>0</v>
      </c>
      <c r="V55" s="53">
        <v>0</v>
      </c>
      <c r="W55" s="54">
        <v>0</v>
      </c>
      <c r="X55" s="52">
        <f t="shared" si="9"/>
        <v>0</v>
      </c>
      <c r="Y55" s="53">
        <v>0</v>
      </c>
      <c r="Z55" s="53">
        <v>0</v>
      </c>
      <c r="AA55" s="54">
        <v>0</v>
      </c>
      <c r="AB55" s="52">
        <f t="shared" si="10"/>
        <v>0</v>
      </c>
      <c r="AC55" s="53">
        <v>0</v>
      </c>
      <c r="AD55" s="53">
        <v>0</v>
      </c>
      <c r="AE55" s="54">
        <v>0</v>
      </c>
      <c r="AF55" s="52">
        <f t="shared" si="11"/>
        <v>3.9300474599999999</v>
      </c>
      <c r="AG55" s="53">
        <v>3.9300474599999999</v>
      </c>
      <c r="AH55" s="53">
        <v>0</v>
      </c>
      <c r="AI55" s="54">
        <v>0</v>
      </c>
      <c r="AJ55" s="55">
        <f t="shared" si="12"/>
        <v>23.638627459999999</v>
      </c>
      <c r="AK55" s="56">
        <f t="shared" si="13"/>
        <v>23.638627459999999</v>
      </c>
      <c r="AL55" s="55">
        <f t="shared" si="14"/>
        <v>0</v>
      </c>
      <c r="AM55" s="57">
        <f t="shared" si="15"/>
        <v>0</v>
      </c>
    </row>
    <row r="56" spans="2:39" x14ac:dyDescent="0.2">
      <c r="B56" s="58">
        <v>9</v>
      </c>
      <c r="C56" s="43" t="s">
        <v>389</v>
      </c>
      <c r="D56" s="44">
        <f t="shared" si="4"/>
        <v>155.54394445999998</v>
      </c>
      <c r="E56" s="45">
        <v>155.54394445999998</v>
      </c>
      <c r="F56" s="45">
        <v>0</v>
      </c>
      <c r="G56" s="46">
        <v>0</v>
      </c>
      <c r="H56" s="44">
        <f t="shared" si="5"/>
        <v>3948.5508034499999</v>
      </c>
      <c r="I56" s="45">
        <v>3870.7434709499998</v>
      </c>
      <c r="J56" s="45">
        <v>47.512782999999999</v>
      </c>
      <c r="K56" s="46">
        <v>30.294549499999999</v>
      </c>
      <c r="L56" s="44">
        <f t="shared" si="6"/>
        <v>71.040715249999991</v>
      </c>
      <c r="M56" s="45">
        <v>69.654579249999998</v>
      </c>
      <c r="N56" s="45">
        <v>0.47919899999999999</v>
      </c>
      <c r="O56" s="46">
        <v>0.90693699999999999</v>
      </c>
      <c r="P56" s="44">
        <f t="shared" si="7"/>
        <v>102.90470523999998</v>
      </c>
      <c r="Q56" s="45">
        <v>102.90470523999998</v>
      </c>
      <c r="R56" s="45">
        <v>0</v>
      </c>
      <c r="S56" s="46">
        <v>0</v>
      </c>
      <c r="T56" s="44">
        <f t="shared" si="8"/>
        <v>44.465558000000001</v>
      </c>
      <c r="U56" s="45">
        <v>29.3645</v>
      </c>
      <c r="V56" s="45">
        <v>0</v>
      </c>
      <c r="W56" s="46">
        <v>15.101058</v>
      </c>
      <c r="X56" s="44">
        <f t="shared" si="9"/>
        <v>1335.3408040400002</v>
      </c>
      <c r="Y56" s="45">
        <v>1113.0855308700002</v>
      </c>
      <c r="Z56" s="45">
        <v>222.25527316999998</v>
      </c>
      <c r="AA56" s="46">
        <v>0</v>
      </c>
      <c r="AB56" s="44">
        <f t="shared" si="10"/>
        <v>93.788445730000007</v>
      </c>
      <c r="AC56" s="45">
        <v>93.788445730000007</v>
      </c>
      <c r="AD56" s="45">
        <v>0</v>
      </c>
      <c r="AE56" s="46">
        <v>0</v>
      </c>
      <c r="AF56" s="44">
        <f t="shared" si="11"/>
        <v>315.25695489999998</v>
      </c>
      <c r="AG56" s="45">
        <v>257.44896790000001</v>
      </c>
      <c r="AH56" s="45">
        <v>0</v>
      </c>
      <c r="AI56" s="46">
        <v>57.807986999999997</v>
      </c>
      <c r="AJ56" s="59">
        <f t="shared" si="12"/>
        <v>6066.8919310700003</v>
      </c>
      <c r="AK56" s="60">
        <f t="shared" si="13"/>
        <v>5692.5341443999996</v>
      </c>
      <c r="AL56" s="59">
        <f t="shared" si="14"/>
        <v>270.24725516999996</v>
      </c>
      <c r="AM56" s="61">
        <f t="shared" si="15"/>
        <v>104.11053149999999</v>
      </c>
    </row>
    <row r="57" spans="2:39" x14ac:dyDescent="0.2">
      <c r="B57" s="50" t="s">
        <v>562</v>
      </c>
      <c r="C57" s="51" t="s">
        <v>390</v>
      </c>
      <c r="D57" s="52">
        <f t="shared" si="4"/>
        <v>125.41972926999999</v>
      </c>
      <c r="E57" s="53">
        <v>125.41972926999999</v>
      </c>
      <c r="F57" s="53">
        <v>0</v>
      </c>
      <c r="G57" s="54">
        <v>0</v>
      </c>
      <c r="H57" s="52">
        <f t="shared" si="5"/>
        <v>3499.82884423</v>
      </c>
      <c r="I57" s="53">
        <v>3499.29926123</v>
      </c>
      <c r="J57" s="53">
        <v>0.52958300000000003</v>
      </c>
      <c r="K57" s="54">
        <v>0</v>
      </c>
      <c r="L57" s="52">
        <f t="shared" si="6"/>
        <v>33.176657970000001</v>
      </c>
      <c r="M57" s="53">
        <v>33.176657970000001</v>
      </c>
      <c r="N57" s="53">
        <v>0</v>
      </c>
      <c r="O57" s="54">
        <v>0</v>
      </c>
      <c r="P57" s="52">
        <f t="shared" si="7"/>
        <v>11.171099999999999</v>
      </c>
      <c r="Q57" s="53">
        <v>11.171099999999999</v>
      </c>
      <c r="R57" s="53">
        <v>0</v>
      </c>
      <c r="S57" s="54">
        <v>0</v>
      </c>
      <c r="T57" s="52">
        <f t="shared" si="8"/>
        <v>0</v>
      </c>
      <c r="U57" s="53">
        <v>0</v>
      </c>
      <c r="V57" s="53">
        <v>0</v>
      </c>
      <c r="W57" s="54">
        <v>0</v>
      </c>
      <c r="X57" s="52">
        <f t="shared" si="9"/>
        <v>48.065728880000002</v>
      </c>
      <c r="Y57" s="53">
        <v>48.065728880000002</v>
      </c>
      <c r="Z57" s="53">
        <v>0</v>
      </c>
      <c r="AA57" s="54">
        <v>0</v>
      </c>
      <c r="AB57" s="52">
        <f t="shared" si="10"/>
        <v>31.516874000000001</v>
      </c>
      <c r="AC57" s="53">
        <v>31.516874000000001</v>
      </c>
      <c r="AD57" s="53">
        <v>0</v>
      </c>
      <c r="AE57" s="54">
        <v>0</v>
      </c>
      <c r="AF57" s="52">
        <f t="shared" si="11"/>
        <v>173.04353636999997</v>
      </c>
      <c r="AG57" s="53">
        <v>173.04353636999997</v>
      </c>
      <c r="AH57" s="53">
        <v>0</v>
      </c>
      <c r="AI57" s="54">
        <v>0</v>
      </c>
      <c r="AJ57" s="55">
        <f t="shared" si="12"/>
        <v>3922.2224707199998</v>
      </c>
      <c r="AK57" s="56">
        <f t="shared" si="13"/>
        <v>3921.6928877199998</v>
      </c>
      <c r="AL57" s="55">
        <f t="shared" si="14"/>
        <v>0.52958300000000003</v>
      </c>
      <c r="AM57" s="57">
        <f t="shared" si="15"/>
        <v>0</v>
      </c>
    </row>
    <row r="58" spans="2:39" x14ac:dyDescent="0.2">
      <c r="B58" s="50" t="s">
        <v>564</v>
      </c>
      <c r="C58" s="51" t="s">
        <v>391</v>
      </c>
      <c r="D58" s="52">
        <f t="shared" si="4"/>
        <v>20.057137000000001</v>
      </c>
      <c r="E58" s="53">
        <v>20.057137000000001</v>
      </c>
      <c r="F58" s="53">
        <v>0</v>
      </c>
      <c r="G58" s="54">
        <v>0</v>
      </c>
      <c r="H58" s="52">
        <f t="shared" si="5"/>
        <v>66.89866696</v>
      </c>
      <c r="I58" s="53">
        <v>66.89866696</v>
      </c>
      <c r="J58" s="53">
        <v>0</v>
      </c>
      <c r="K58" s="54">
        <v>0</v>
      </c>
      <c r="L58" s="52">
        <f t="shared" si="6"/>
        <v>34.64076128</v>
      </c>
      <c r="M58" s="53">
        <v>33.716670280000002</v>
      </c>
      <c r="N58" s="53">
        <v>0.31946600000000003</v>
      </c>
      <c r="O58" s="54">
        <v>0.60462499999999997</v>
      </c>
      <c r="P58" s="52">
        <f t="shared" si="7"/>
        <v>15.109953730000001</v>
      </c>
      <c r="Q58" s="53">
        <v>15.109953730000001</v>
      </c>
      <c r="R58" s="53">
        <v>0</v>
      </c>
      <c r="S58" s="54">
        <v>0</v>
      </c>
      <c r="T58" s="52">
        <f t="shared" si="8"/>
        <v>29.3645</v>
      </c>
      <c r="U58" s="53">
        <v>29.3645</v>
      </c>
      <c r="V58" s="53">
        <v>0</v>
      </c>
      <c r="W58" s="54">
        <v>0</v>
      </c>
      <c r="X58" s="52">
        <f t="shared" si="9"/>
        <v>28.21987622</v>
      </c>
      <c r="Y58" s="53">
        <v>28.21987622</v>
      </c>
      <c r="Z58" s="53">
        <v>0</v>
      </c>
      <c r="AA58" s="54">
        <v>0</v>
      </c>
      <c r="AB58" s="52">
        <f t="shared" si="10"/>
        <v>2.32100573</v>
      </c>
      <c r="AC58" s="53">
        <v>2.32100573</v>
      </c>
      <c r="AD58" s="53">
        <v>0</v>
      </c>
      <c r="AE58" s="54">
        <v>0</v>
      </c>
      <c r="AF58" s="52">
        <f t="shared" si="11"/>
        <v>64.356367980000002</v>
      </c>
      <c r="AG58" s="53">
        <v>64.356367980000002</v>
      </c>
      <c r="AH58" s="53">
        <v>0</v>
      </c>
      <c r="AI58" s="54">
        <v>0</v>
      </c>
      <c r="AJ58" s="55">
        <f t="shared" si="12"/>
        <v>260.96826890000006</v>
      </c>
      <c r="AK58" s="56">
        <f t="shared" si="13"/>
        <v>260.04417790000008</v>
      </c>
      <c r="AL58" s="55">
        <f t="shared" si="14"/>
        <v>0.31946600000000003</v>
      </c>
      <c r="AM58" s="57">
        <f t="shared" si="15"/>
        <v>0.60462499999999997</v>
      </c>
    </row>
    <row r="59" spans="2:39" x14ac:dyDescent="0.2">
      <c r="B59" s="50" t="s">
        <v>565</v>
      </c>
      <c r="C59" s="51" t="s">
        <v>392</v>
      </c>
      <c r="D59" s="52">
        <f t="shared" si="4"/>
        <v>10.067078190000002</v>
      </c>
      <c r="E59" s="53">
        <v>10.067078190000002</v>
      </c>
      <c r="F59" s="53">
        <v>0</v>
      </c>
      <c r="G59" s="54">
        <v>0</v>
      </c>
      <c r="H59" s="52">
        <f t="shared" si="5"/>
        <v>381.82329226000002</v>
      </c>
      <c r="I59" s="53">
        <v>304.54554275999999</v>
      </c>
      <c r="J59" s="53">
        <v>46.983199999999997</v>
      </c>
      <c r="K59" s="54">
        <v>30.294549499999999</v>
      </c>
      <c r="L59" s="52">
        <f t="shared" si="6"/>
        <v>3.2232960000000004</v>
      </c>
      <c r="M59" s="53">
        <v>2.7612510000000001</v>
      </c>
      <c r="N59" s="53">
        <v>0.15973300000000001</v>
      </c>
      <c r="O59" s="54">
        <v>0.30231200000000003</v>
      </c>
      <c r="P59" s="52">
        <f t="shared" si="7"/>
        <v>76.623651509999988</v>
      </c>
      <c r="Q59" s="53">
        <v>76.623651509999988</v>
      </c>
      <c r="R59" s="53">
        <v>0</v>
      </c>
      <c r="S59" s="54">
        <v>0</v>
      </c>
      <c r="T59" s="52">
        <f t="shared" si="8"/>
        <v>15.101058</v>
      </c>
      <c r="U59" s="53">
        <v>0</v>
      </c>
      <c r="V59" s="53">
        <v>0</v>
      </c>
      <c r="W59" s="54">
        <v>15.101058</v>
      </c>
      <c r="X59" s="52">
        <f t="shared" si="9"/>
        <v>1259.0551989400001</v>
      </c>
      <c r="Y59" s="53">
        <v>1036.7999257700001</v>
      </c>
      <c r="Z59" s="53">
        <v>222.25527316999998</v>
      </c>
      <c r="AA59" s="54">
        <v>0</v>
      </c>
      <c r="AB59" s="52">
        <f t="shared" si="10"/>
        <v>59.950566000000002</v>
      </c>
      <c r="AC59" s="53">
        <v>59.950566000000002</v>
      </c>
      <c r="AD59" s="53">
        <v>0</v>
      </c>
      <c r="AE59" s="54">
        <v>0</v>
      </c>
      <c r="AF59" s="52">
        <f t="shared" si="11"/>
        <v>77.857050549999997</v>
      </c>
      <c r="AG59" s="53">
        <v>20.049063549999996</v>
      </c>
      <c r="AH59" s="53">
        <v>0</v>
      </c>
      <c r="AI59" s="54">
        <v>57.807986999999997</v>
      </c>
      <c r="AJ59" s="55">
        <f t="shared" si="12"/>
        <v>1883.7011914499999</v>
      </c>
      <c r="AK59" s="56">
        <f t="shared" si="13"/>
        <v>1510.79707878</v>
      </c>
      <c r="AL59" s="55">
        <f t="shared" si="14"/>
        <v>269.39820616999998</v>
      </c>
      <c r="AM59" s="57">
        <f t="shared" si="15"/>
        <v>103.50590649999999</v>
      </c>
    </row>
    <row r="60" spans="2:39" ht="15" thickBot="1" x14ac:dyDescent="0.25">
      <c r="B60" s="62">
        <v>10</v>
      </c>
      <c r="C60" s="63" t="s">
        <v>400</v>
      </c>
      <c r="D60" s="64">
        <f t="shared" si="4"/>
        <v>724.93510693000007</v>
      </c>
      <c r="E60" s="65">
        <v>554.50646993000009</v>
      </c>
      <c r="F60" s="65">
        <v>0</v>
      </c>
      <c r="G60" s="66">
        <v>170.42863700000001</v>
      </c>
      <c r="H60" s="64">
        <f t="shared" si="5"/>
        <v>19292.466206140001</v>
      </c>
      <c r="I60" s="65">
        <v>16667.103708570001</v>
      </c>
      <c r="J60" s="65">
        <v>1853.7022784999997</v>
      </c>
      <c r="K60" s="66">
        <v>771.66021906999993</v>
      </c>
      <c r="L60" s="64">
        <f t="shared" si="6"/>
        <v>339.58702429999994</v>
      </c>
      <c r="M60" s="65">
        <v>273.03152529999994</v>
      </c>
      <c r="N60" s="65">
        <v>53.556069999999998</v>
      </c>
      <c r="O60" s="66">
        <v>12.999428999999999</v>
      </c>
      <c r="P60" s="64">
        <f t="shared" si="7"/>
        <v>11799.715940400001</v>
      </c>
      <c r="Q60" s="65">
        <v>10150.732813150002</v>
      </c>
      <c r="R60" s="65">
        <v>1491.1688526599999</v>
      </c>
      <c r="S60" s="66">
        <v>157.81427459</v>
      </c>
      <c r="T60" s="64">
        <f t="shared" si="8"/>
        <v>265.13195003999999</v>
      </c>
      <c r="U60" s="65">
        <v>250.03089204</v>
      </c>
      <c r="V60" s="65">
        <v>0</v>
      </c>
      <c r="W60" s="66">
        <v>15.101058</v>
      </c>
      <c r="X60" s="64">
        <f t="shared" si="9"/>
        <v>4993.7072951299997</v>
      </c>
      <c r="Y60" s="65">
        <v>3812.1284540099996</v>
      </c>
      <c r="Z60" s="65">
        <v>829.27673222999999</v>
      </c>
      <c r="AA60" s="66">
        <v>352.30210889</v>
      </c>
      <c r="AB60" s="64">
        <f t="shared" si="10"/>
        <v>296.34310665000004</v>
      </c>
      <c r="AC60" s="65">
        <v>251.78296369</v>
      </c>
      <c r="AD60" s="65">
        <v>43.020142960000001</v>
      </c>
      <c r="AE60" s="66">
        <v>1.54</v>
      </c>
      <c r="AF60" s="64">
        <f t="shared" si="11"/>
        <v>2533.17797161</v>
      </c>
      <c r="AG60" s="65">
        <v>1115.9165143600003</v>
      </c>
      <c r="AH60" s="65">
        <v>294.26057775999999</v>
      </c>
      <c r="AI60" s="66">
        <v>1123.00087949</v>
      </c>
      <c r="AJ60" s="67">
        <f t="shared" si="12"/>
        <v>40245.0646012</v>
      </c>
      <c r="AK60" s="68">
        <f t="shared" si="13"/>
        <v>33075.23334105</v>
      </c>
      <c r="AL60" s="67">
        <f t="shared" si="14"/>
        <v>4564.9846541099996</v>
      </c>
      <c r="AM60" s="69">
        <f t="shared" si="15"/>
        <v>2604.8466060399996</v>
      </c>
    </row>
    <row r="62" spans="2:39" ht="15" thickBot="1" x14ac:dyDescent="0.25"/>
    <row r="63" spans="2:39" ht="15" thickBot="1" x14ac:dyDescent="0.25">
      <c r="C63" s="26" t="s">
        <v>576</v>
      </c>
      <c r="D63" s="70">
        <f>+D64+D65</f>
        <v>32</v>
      </c>
      <c r="E63" s="27"/>
      <c r="F63" s="27"/>
      <c r="G63" s="28"/>
      <c r="H63" s="70">
        <f>+H64+H65</f>
        <v>372</v>
      </c>
      <c r="I63" s="27"/>
      <c r="J63" s="27"/>
      <c r="K63" s="28"/>
      <c r="L63" s="70">
        <f>+L64+L65</f>
        <v>14</v>
      </c>
      <c r="M63" s="27"/>
      <c r="N63" s="27"/>
      <c r="O63" s="28"/>
      <c r="P63" s="70">
        <f>+P64+P65</f>
        <v>109</v>
      </c>
      <c r="Q63" s="27"/>
      <c r="R63" s="27"/>
      <c r="S63" s="28"/>
      <c r="T63" s="70">
        <f>+T64+T65</f>
        <v>24</v>
      </c>
      <c r="U63" s="27"/>
      <c r="V63" s="27"/>
      <c r="W63" s="28"/>
      <c r="X63" s="70">
        <f>+X64+X65</f>
        <v>253</v>
      </c>
      <c r="Y63" s="27"/>
      <c r="Z63" s="27"/>
      <c r="AA63" s="28"/>
      <c r="AB63" s="70">
        <f>+AB64+AB65</f>
        <v>25</v>
      </c>
      <c r="AC63" s="27"/>
      <c r="AD63" s="27"/>
      <c r="AE63" s="28"/>
      <c r="AF63" s="70">
        <f>+AF64+AF65</f>
        <v>291</v>
      </c>
      <c r="AG63" s="27"/>
      <c r="AH63" s="27"/>
      <c r="AI63" s="28"/>
      <c r="AJ63" s="70">
        <f>+AJ64+AJ65</f>
        <v>1120</v>
      </c>
      <c r="AK63" s="29"/>
      <c r="AL63" s="29"/>
      <c r="AM63" s="30"/>
    </row>
    <row r="64" spans="2:39" x14ac:dyDescent="0.2">
      <c r="C64" s="25" t="s">
        <v>393</v>
      </c>
      <c r="D64" s="71">
        <v>26</v>
      </c>
      <c r="E64" s="72"/>
      <c r="F64" s="72"/>
      <c r="G64" s="73"/>
      <c r="H64" s="71">
        <v>313</v>
      </c>
      <c r="I64" s="72"/>
      <c r="J64" s="72"/>
      <c r="K64" s="73"/>
      <c r="L64" s="71">
        <v>11</v>
      </c>
      <c r="M64" s="72"/>
      <c r="N64" s="72"/>
      <c r="O64" s="73"/>
      <c r="P64" s="71">
        <v>100</v>
      </c>
      <c r="Q64" s="72"/>
      <c r="R64" s="72"/>
      <c r="S64" s="73"/>
      <c r="T64" s="71">
        <v>21</v>
      </c>
      <c r="U64" s="72"/>
      <c r="V64" s="72"/>
      <c r="W64" s="73"/>
      <c r="X64" s="71">
        <v>177</v>
      </c>
      <c r="Y64" s="72"/>
      <c r="Z64" s="72"/>
      <c r="AA64" s="73"/>
      <c r="AB64" s="71">
        <v>21</v>
      </c>
      <c r="AC64" s="72"/>
      <c r="AD64" s="72"/>
      <c r="AE64" s="73"/>
      <c r="AF64" s="71">
        <v>199</v>
      </c>
      <c r="AG64" s="72"/>
      <c r="AH64" s="72"/>
      <c r="AI64" s="73"/>
      <c r="AJ64" s="71">
        <f>+D64+X64+T64+P64+H64+AF64+L64+AB64</f>
        <v>868</v>
      </c>
      <c r="AK64" s="74"/>
      <c r="AL64" s="74"/>
      <c r="AM64" s="75"/>
    </row>
    <row r="65" spans="3:39" ht="15" thickBot="1" x14ac:dyDescent="0.25">
      <c r="C65" s="31" t="s">
        <v>394</v>
      </c>
      <c r="D65" s="76">
        <v>6</v>
      </c>
      <c r="E65" s="77"/>
      <c r="F65" s="77"/>
      <c r="G65" s="78"/>
      <c r="H65" s="76">
        <v>59</v>
      </c>
      <c r="I65" s="77"/>
      <c r="J65" s="77"/>
      <c r="K65" s="78"/>
      <c r="L65" s="76">
        <v>3</v>
      </c>
      <c r="M65" s="77"/>
      <c r="N65" s="77"/>
      <c r="O65" s="78"/>
      <c r="P65" s="76">
        <v>9</v>
      </c>
      <c r="Q65" s="77"/>
      <c r="R65" s="77"/>
      <c r="S65" s="78"/>
      <c r="T65" s="76">
        <v>3</v>
      </c>
      <c r="U65" s="77"/>
      <c r="V65" s="77"/>
      <c r="W65" s="78"/>
      <c r="X65" s="76">
        <v>76</v>
      </c>
      <c r="Y65" s="77"/>
      <c r="Z65" s="77"/>
      <c r="AA65" s="78"/>
      <c r="AB65" s="76">
        <v>4</v>
      </c>
      <c r="AC65" s="77"/>
      <c r="AD65" s="77"/>
      <c r="AE65" s="78"/>
      <c r="AF65" s="76">
        <v>92</v>
      </c>
      <c r="AG65" s="77"/>
      <c r="AH65" s="77"/>
      <c r="AI65" s="78"/>
      <c r="AJ65" s="76">
        <f t="shared" ref="AJ65" si="16">+D65+X65+T65+P65+H65+AF65+L65+AB65</f>
        <v>252</v>
      </c>
      <c r="AK65" s="79"/>
      <c r="AL65" s="79"/>
      <c r="AM65" s="80"/>
    </row>
    <row r="66" spans="3:39" x14ac:dyDescent="0.2">
      <c r="C66" s="1"/>
    </row>
  </sheetData>
  <mergeCells count="28">
    <mergeCell ref="T10:W10"/>
    <mergeCell ref="AF10:AI10"/>
    <mergeCell ref="AJ10:AM10"/>
    <mergeCell ref="AB9:AE9"/>
    <mergeCell ref="AF9:AI9"/>
    <mergeCell ref="AJ9:AM9"/>
    <mergeCell ref="X10:AA10"/>
    <mergeCell ref="AB10:AE10"/>
    <mergeCell ref="X8:AA8"/>
    <mergeCell ref="AB8:AE8"/>
    <mergeCell ref="AF8:AI8"/>
    <mergeCell ref="AJ8:AM8"/>
    <mergeCell ref="D9:G9"/>
    <mergeCell ref="H9:K9"/>
    <mergeCell ref="L9:O9"/>
    <mergeCell ref="P9:S9"/>
    <mergeCell ref="T9:W9"/>
    <mergeCell ref="X9:AA9"/>
    <mergeCell ref="T8:W8"/>
    <mergeCell ref="C8:C10"/>
    <mergeCell ref="D8:G8"/>
    <mergeCell ref="H8:K8"/>
    <mergeCell ref="L8:O8"/>
    <mergeCell ref="P8:S8"/>
    <mergeCell ref="D10:G10"/>
    <mergeCell ref="H10:K10"/>
    <mergeCell ref="L10:O10"/>
    <mergeCell ref="P10:S10"/>
  </mergeCells>
  <pageMargins left="0.7" right="0.7" top="0.75" bottom="0.75" header="0.3" footer="0.3"/>
  <pageSetup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A1CB9-B322-409C-BCE4-E55735A6241F}">
  <sheetPr>
    <tabColor theme="8" tint="0.59999389629810485"/>
  </sheetPr>
  <dimension ref="B1:AM66"/>
  <sheetViews>
    <sheetView showGridLines="0" zoomScaleNormal="100" workbookViewId="0">
      <selection activeCell="B5" sqref="B5:B6"/>
    </sheetView>
  </sheetViews>
  <sheetFormatPr baseColWidth="10" defaultColWidth="11.42578125" defaultRowHeight="14.25" x14ac:dyDescent="0.2"/>
  <cols>
    <col min="1" max="1" width="3.85546875" style="1" customWidth="1"/>
    <col min="2" max="2" width="8.42578125" style="20" customWidth="1"/>
    <col min="3" max="3" width="47.7109375" style="21" customWidth="1"/>
    <col min="4" max="39" width="15" style="1" customWidth="1"/>
    <col min="40" max="16384" width="11.42578125" style="1"/>
  </cols>
  <sheetData>
    <row r="1" spans="2:39" ht="151.5" customHeight="1" x14ac:dyDescent="0.3">
      <c r="E1" s="22"/>
    </row>
    <row r="4" spans="2:39" ht="20.25" x14ac:dyDescent="0.3">
      <c r="B4" s="22"/>
      <c r="C4" s="23"/>
    </row>
    <row r="5" spans="2:39" x14ac:dyDescent="0.2">
      <c r="B5" s="85" t="s">
        <v>578</v>
      </c>
      <c r="C5" s="24"/>
    </row>
    <row r="6" spans="2:39" x14ac:dyDescent="0.2">
      <c r="B6" s="85" t="s">
        <v>575</v>
      </c>
      <c r="C6" s="24"/>
    </row>
    <row r="7" spans="2:39" ht="15" thickBot="1" x14ac:dyDescent="0.25"/>
    <row r="8" spans="2:39" ht="18" customHeight="1" x14ac:dyDescent="0.2">
      <c r="B8" s="32"/>
      <c r="C8" s="110" t="s">
        <v>573</v>
      </c>
      <c r="D8" s="112" t="s">
        <v>1</v>
      </c>
      <c r="E8" s="113"/>
      <c r="F8" s="113"/>
      <c r="G8" s="114"/>
      <c r="H8" s="112" t="s">
        <v>399</v>
      </c>
      <c r="I8" s="113"/>
      <c r="J8" s="113"/>
      <c r="K8" s="114"/>
      <c r="L8" s="112" t="s">
        <v>398</v>
      </c>
      <c r="M8" s="113"/>
      <c r="N8" s="113"/>
      <c r="O8" s="114"/>
      <c r="P8" s="112" t="s">
        <v>992</v>
      </c>
      <c r="Q8" s="113"/>
      <c r="R8" s="113"/>
      <c r="S8" s="114"/>
      <c r="T8" s="112" t="s">
        <v>177</v>
      </c>
      <c r="U8" s="113"/>
      <c r="V8" s="113"/>
      <c r="W8" s="114"/>
      <c r="X8" s="112" t="s">
        <v>396</v>
      </c>
      <c r="Y8" s="113"/>
      <c r="Z8" s="113"/>
      <c r="AA8" s="114"/>
      <c r="AB8" s="112" t="s">
        <v>196</v>
      </c>
      <c r="AC8" s="113"/>
      <c r="AD8" s="113"/>
      <c r="AE8" s="114"/>
      <c r="AF8" s="112" t="s">
        <v>397</v>
      </c>
      <c r="AG8" s="113"/>
      <c r="AH8" s="113"/>
      <c r="AI8" s="114"/>
      <c r="AJ8" s="112"/>
      <c r="AK8" s="113"/>
      <c r="AL8" s="113"/>
      <c r="AM8" s="114"/>
    </row>
    <row r="9" spans="2:39" ht="19.5" customHeight="1" x14ac:dyDescent="0.2">
      <c r="B9" s="33"/>
      <c r="C9" s="110"/>
      <c r="D9" s="118" t="s">
        <v>2</v>
      </c>
      <c r="E9" s="119"/>
      <c r="F9" s="119"/>
      <c r="G9" s="120"/>
      <c r="H9" s="118" t="s">
        <v>71</v>
      </c>
      <c r="I9" s="119"/>
      <c r="J9" s="119"/>
      <c r="K9" s="120"/>
      <c r="L9" s="118" t="s">
        <v>568</v>
      </c>
      <c r="M9" s="119"/>
      <c r="N9" s="119"/>
      <c r="O9" s="120"/>
      <c r="P9" s="118" t="s">
        <v>401</v>
      </c>
      <c r="Q9" s="119"/>
      <c r="R9" s="119"/>
      <c r="S9" s="120"/>
      <c r="T9" s="118" t="s">
        <v>178</v>
      </c>
      <c r="U9" s="119"/>
      <c r="V9" s="119"/>
      <c r="W9" s="120"/>
      <c r="X9" s="118" t="s">
        <v>189</v>
      </c>
      <c r="Y9" s="119"/>
      <c r="Z9" s="119"/>
      <c r="AA9" s="120"/>
      <c r="AB9" s="118" t="s">
        <v>197</v>
      </c>
      <c r="AC9" s="119"/>
      <c r="AD9" s="119"/>
      <c r="AE9" s="120"/>
      <c r="AF9" s="118" t="s">
        <v>567</v>
      </c>
      <c r="AG9" s="119"/>
      <c r="AH9" s="119"/>
      <c r="AI9" s="120"/>
      <c r="AJ9" s="118" t="s">
        <v>400</v>
      </c>
      <c r="AK9" s="119"/>
      <c r="AL9" s="119"/>
      <c r="AM9" s="120"/>
    </row>
    <row r="10" spans="2:39" ht="21.75" customHeight="1" thickBot="1" x14ac:dyDescent="0.25">
      <c r="B10" s="33"/>
      <c r="C10" s="111"/>
      <c r="D10" s="115" t="s">
        <v>581</v>
      </c>
      <c r="E10" s="116"/>
      <c r="F10" s="116"/>
      <c r="G10" s="117"/>
      <c r="H10" s="115" t="s">
        <v>582</v>
      </c>
      <c r="I10" s="116"/>
      <c r="J10" s="116"/>
      <c r="K10" s="117"/>
      <c r="L10" s="115" t="s">
        <v>583</v>
      </c>
      <c r="M10" s="116"/>
      <c r="N10" s="116"/>
      <c r="O10" s="117"/>
      <c r="P10" s="115" t="s">
        <v>584</v>
      </c>
      <c r="Q10" s="116"/>
      <c r="R10" s="116"/>
      <c r="S10" s="117"/>
      <c r="T10" s="115" t="s">
        <v>585</v>
      </c>
      <c r="U10" s="116"/>
      <c r="V10" s="116"/>
      <c r="W10" s="117"/>
      <c r="X10" s="115" t="s">
        <v>586</v>
      </c>
      <c r="Y10" s="116"/>
      <c r="Z10" s="116"/>
      <c r="AA10" s="117"/>
      <c r="AB10" s="115" t="s">
        <v>587</v>
      </c>
      <c r="AC10" s="116"/>
      <c r="AD10" s="116"/>
      <c r="AE10" s="117"/>
      <c r="AF10" s="115" t="s">
        <v>588</v>
      </c>
      <c r="AG10" s="116"/>
      <c r="AH10" s="116"/>
      <c r="AI10" s="117"/>
      <c r="AJ10" s="115"/>
      <c r="AK10" s="116"/>
      <c r="AL10" s="116"/>
      <c r="AM10" s="117"/>
    </row>
    <row r="11" spans="2:39" ht="36.75" customHeight="1" thickBot="1" x14ac:dyDescent="0.25">
      <c r="B11" s="34" t="s">
        <v>500</v>
      </c>
      <c r="C11" s="35" t="s">
        <v>501</v>
      </c>
      <c r="D11" s="36" t="s">
        <v>400</v>
      </c>
      <c r="E11" s="36" t="s">
        <v>353</v>
      </c>
      <c r="F11" s="36" t="s">
        <v>355</v>
      </c>
      <c r="G11" s="37" t="s">
        <v>356</v>
      </c>
      <c r="H11" s="36" t="s">
        <v>400</v>
      </c>
      <c r="I11" s="36" t="s">
        <v>353</v>
      </c>
      <c r="J11" s="36" t="s">
        <v>355</v>
      </c>
      <c r="K11" s="37" t="s">
        <v>356</v>
      </c>
      <c r="L11" s="36" t="s">
        <v>400</v>
      </c>
      <c r="M11" s="36" t="s">
        <v>353</v>
      </c>
      <c r="N11" s="36" t="s">
        <v>355</v>
      </c>
      <c r="O11" s="37" t="s">
        <v>356</v>
      </c>
      <c r="P11" s="36" t="s">
        <v>400</v>
      </c>
      <c r="Q11" s="36" t="s">
        <v>353</v>
      </c>
      <c r="R11" s="36" t="s">
        <v>355</v>
      </c>
      <c r="S11" s="37" t="s">
        <v>356</v>
      </c>
      <c r="T11" s="36" t="s">
        <v>400</v>
      </c>
      <c r="U11" s="36" t="s">
        <v>353</v>
      </c>
      <c r="V11" s="36" t="s">
        <v>355</v>
      </c>
      <c r="W11" s="37" t="s">
        <v>356</v>
      </c>
      <c r="X11" s="36" t="s">
        <v>400</v>
      </c>
      <c r="Y11" s="36" t="s">
        <v>353</v>
      </c>
      <c r="Z11" s="36" t="s">
        <v>355</v>
      </c>
      <c r="AA11" s="37" t="s">
        <v>356</v>
      </c>
      <c r="AB11" s="36" t="s">
        <v>400</v>
      </c>
      <c r="AC11" s="36" t="s">
        <v>353</v>
      </c>
      <c r="AD11" s="36" t="s">
        <v>355</v>
      </c>
      <c r="AE11" s="37" t="s">
        <v>356</v>
      </c>
      <c r="AF11" s="36" t="s">
        <v>400</v>
      </c>
      <c r="AG11" s="36" t="s">
        <v>353</v>
      </c>
      <c r="AH11" s="36" t="s">
        <v>355</v>
      </c>
      <c r="AI11" s="37" t="s">
        <v>356</v>
      </c>
      <c r="AJ11" s="36" t="s">
        <v>400</v>
      </c>
      <c r="AK11" s="36" t="s">
        <v>353</v>
      </c>
      <c r="AL11" s="36" t="s">
        <v>355</v>
      </c>
      <c r="AM11" s="37" t="s">
        <v>356</v>
      </c>
    </row>
    <row r="12" spans="2:39" x14ac:dyDescent="0.2">
      <c r="B12" s="42">
        <v>1</v>
      </c>
      <c r="C12" s="43" t="s">
        <v>352</v>
      </c>
      <c r="D12" s="44">
        <f>+E12+F12+G12</f>
        <v>37.727277999999998</v>
      </c>
      <c r="E12" s="45">
        <v>37.727277999999998</v>
      </c>
      <c r="F12" s="45">
        <v>0</v>
      </c>
      <c r="G12" s="46">
        <v>0</v>
      </c>
      <c r="H12" s="44">
        <f>+I12+J12+K12</f>
        <v>1585.5044695500001</v>
      </c>
      <c r="I12" s="45">
        <v>780.49947255000006</v>
      </c>
      <c r="J12" s="45">
        <v>277.732057</v>
      </c>
      <c r="K12" s="46">
        <v>527.27293999999995</v>
      </c>
      <c r="L12" s="44">
        <f>+M12+N12+O12</f>
        <v>52.054928090000004</v>
      </c>
      <c r="M12" s="45">
        <v>46.397442090000006</v>
      </c>
      <c r="N12" s="45">
        <v>2.3382109999999998</v>
      </c>
      <c r="O12" s="46">
        <v>3.3192750000000002</v>
      </c>
      <c r="P12" s="44">
        <f>+Q12+R12+S12</f>
        <v>224.62747211000001</v>
      </c>
      <c r="Q12" s="45">
        <v>28.58239111</v>
      </c>
      <c r="R12" s="45">
        <v>0.2596</v>
      </c>
      <c r="S12" s="46">
        <v>195.785481</v>
      </c>
      <c r="T12" s="44">
        <f>+U12+V12+W12</f>
        <v>0</v>
      </c>
      <c r="U12" s="45">
        <v>0</v>
      </c>
      <c r="V12" s="45">
        <v>0</v>
      </c>
      <c r="W12" s="46">
        <v>0</v>
      </c>
      <c r="X12" s="44">
        <f>+Y12+Z12+AA12</f>
        <v>719.75995507999994</v>
      </c>
      <c r="Y12" s="45">
        <v>579.15457681999999</v>
      </c>
      <c r="Z12" s="45">
        <v>107.53550115</v>
      </c>
      <c r="AA12" s="46">
        <v>33.06987711</v>
      </c>
      <c r="AB12" s="44">
        <f>+AC12+AD12+AE12</f>
        <v>20.803917200000001</v>
      </c>
      <c r="AC12" s="45">
        <v>17.002067199999999</v>
      </c>
      <c r="AD12" s="45">
        <v>3.80185</v>
      </c>
      <c r="AE12" s="46">
        <v>0</v>
      </c>
      <c r="AF12" s="44">
        <f>+AG12+AH12+AI12</f>
        <v>1816.2894916799999</v>
      </c>
      <c r="AG12" s="45">
        <v>63.628481519999987</v>
      </c>
      <c r="AH12" s="45">
        <v>42.974187999999998</v>
      </c>
      <c r="AI12" s="46">
        <v>1709.6868221599998</v>
      </c>
      <c r="AJ12" s="47">
        <f t="shared" ref="AJ12:AJ43" si="0">+D12+X12+T12+P12+H12+AF12+L12+AB12</f>
        <v>4456.7675117099998</v>
      </c>
      <c r="AK12" s="48">
        <f t="shared" ref="AK12:AK43" si="1">+E12+Y12+U12+Q12+I12+AG12+M12+AC12</f>
        <v>1552.9917092899998</v>
      </c>
      <c r="AL12" s="47">
        <f t="shared" ref="AL12:AL43" si="2">+F12+Z12+V12+R12+J12+AH12+N12+AD12</f>
        <v>434.64140715000002</v>
      </c>
      <c r="AM12" s="49">
        <f t="shared" ref="AM12:AM43" si="3">+G12+AA12+W12+S12+K12+AI12+O12+AE12</f>
        <v>2469.1343952699995</v>
      </c>
    </row>
    <row r="13" spans="2:39" x14ac:dyDescent="0.2">
      <c r="B13" s="50" t="s">
        <v>502</v>
      </c>
      <c r="C13" s="51" t="s">
        <v>354</v>
      </c>
      <c r="D13" s="52">
        <f t="shared" ref="D13:D60" si="4">+E13+F13+G13</f>
        <v>0</v>
      </c>
      <c r="E13" s="53">
        <v>0</v>
      </c>
      <c r="F13" s="53">
        <v>0</v>
      </c>
      <c r="G13" s="54">
        <v>0</v>
      </c>
      <c r="H13" s="52">
        <f t="shared" ref="H13:H60" si="5">+I13+J13+K13</f>
        <v>1001.34694261</v>
      </c>
      <c r="I13" s="53">
        <v>511.09813260999999</v>
      </c>
      <c r="J13" s="53">
        <v>271.21866499999999</v>
      </c>
      <c r="K13" s="54">
        <v>219.030145</v>
      </c>
      <c r="L13" s="52">
        <f t="shared" ref="L13:L60" si="6">+M13+N13+O13</f>
        <v>0</v>
      </c>
      <c r="M13" s="53">
        <v>0</v>
      </c>
      <c r="N13" s="53">
        <v>0</v>
      </c>
      <c r="O13" s="54">
        <v>0</v>
      </c>
      <c r="P13" s="52">
        <f t="shared" ref="P13:P60" si="7">+Q13+R13+S13</f>
        <v>204.75768110999999</v>
      </c>
      <c r="Q13" s="53">
        <v>8.9722001099999993</v>
      </c>
      <c r="R13" s="53">
        <v>0</v>
      </c>
      <c r="S13" s="54">
        <v>195.785481</v>
      </c>
      <c r="T13" s="52">
        <f t="shared" ref="T13:T60" si="8">+U13+V13+W13</f>
        <v>0</v>
      </c>
      <c r="U13" s="53">
        <v>0</v>
      </c>
      <c r="V13" s="53">
        <v>0</v>
      </c>
      <c r="W13" s="54">
        <v>0</v>
      </c>
      <c r="X13" s="52">
        <f t="shared" ref="X13:X60" si="9">+Y13+Z13+AA13</f>
        <v>59.185725949999998</v>
      </c>
      <c r="Y13" s="53">
        <v>14.457515150000001</v>
      </c>
      <c r="Z13" s="53">
        <v>37.40787615</v>
      </c>
      <c r="AA13" s="54">
        <v>7.3203346500000004</v>
      </c>
      <c r="AB13" s="52">
        <f t="shared" ref="AB13:AB60" si="10">+AC13+AD13+AE13</f>
        <v>8.7978971999999995</v>
      </c>
      <c r="AC13" s="53">
        <v>8.7978971999999995</v>
      </c>
      <c r="AD13" s="53">
        <v>0</v>
      </c>
      <c r="AE13" s="54">
        <v>0</v>
      </c>
      <c r="AF13" s="52">
        <f t="shared" ref="AF13:AF60" si="11">+AG13+AH13+AI13</f>
        <v>1681.2862619099999</v>
      </c>
      <c r="AG13" s="53">
        <v>10.88091298</v>
      </c>
      <c r="AH13" s="53">
        <v>30.974188000000002</v>
      </c>
      <c r="AI13" s="54">
        <v>1639.4311609299998</v>
      </c>
      <c r="AJ13" s="55">
        <f t="shared" si="0"/>
        <v>2955.3745087799998</v>
      </c>
      <c r="AK13" s="56">
        <f t="shared" si="1"/>
        <v>554.20665804999987</v>
      </c>
      <c r="AL13" s="55">
        <f t="shared" si="2"/>
        <v>339.60072915000001</v>
      </c>
      <c r="AM13" s="57">
        <f t="shared" si="3"/>
        <v>2061.5671215799998</v>
      </c>
    </row>
    <row r="14" spans="2:39" x14ac:dyDescent="0.2">
      <c r="B14" s="50" t="s">
        <v>504</v>
      </c>
      <c r="C14" s="51" t="s">
        <v>357</v>
      </c>
      <c r="D14" s="52">
        <f t="shared" si="4"/>
        <v>0</v>
      </c>
      <c r="E14" s="53">
        <v>0</v>
      </c>
      <c r="F14" s="53">
        <v>0</v>
      </c>
      <c r="G14" s="54">
        <v>0</v>
      </c>
      <c r="H14" s="52">
        <f t="shared" si="5"/>
        <v>172.06079662000002</v>
      </c>
      <c r="I14" s="53">
        <v>73.733501619999998</v>
      </c>
      <c r="J14" s="53">
        <v>0</v>
      </c>
      <c r="K14" s="54">
        <v>98.327295000000007</v>
      </c>
      <c r="L14" s="52">
        <f t="shared" si="6"/>
        <v>3.3172284400000001</v>
      </c>
      <c r="M14" s="53">
        <v>3.3172284400000001</v>
      </c>
      <c r="N14" s="53">
        <v>0</v>
      </c>
      <c r="O14" s="54">
        <v>0</v>
      </c>
      <c r="P14" s="52">
        <f t="shared" si="7"/>
        <v>0.27900000000000003</v>
      </c>
      <c r="Q14" s="53">
        <v>0.154</v>
      </c>
      <c r="R14" s="53">
        <v>0.125</v>
      </c>
      <c r="S14" s="54">
        <v>0</v>
      </c>
      <c r="T14" s="52">
        <f t="shared" si="8"/>
        <v>0</v>
      </c>
      <c r="U14" s="53">
        <v>0</v>
      </c>
      <c r="V14" s="53">
        <v>0</v>
      </c>
      <c r="W14" s="54">
        <v>0</v>
      </c>
      <c r="X14" s="52">
        <f t="shared" si="9"/>
        <v>261.73188314000004</v>
      </c>
      <c r="Y14" s="53">
        <v>258.58061914000001</v>
      </c>
      <c r="Z14" s="53">
        <v>3.1512639999999998</v>
      </c>
      <c r="AA14" s="54">
        <v>0</v>
      </c>
      <c r="AB14" s="52">
        <f t="shared" si="10"/>
        <v>12.006019999999999</v>
      </c>
      <c r="AC14" s="53">
        <v>8.2041699999999995</v>
      </c>
      <c r="AD14" s="53">
        <v>3.80185</v>
      </c>
      <c r="AE14" s="54">
        <v>0</v>
      </c>
      <c r="AF14" s="52">
        <f t="shared" si="11"/>
        <v>1.38097172</v>
      </c>
      <c r="AG14" s="53">
        <v>1.344455</v>
      </c>
      <c r="AH14" s="53">
        <v>0</v>
      </c>
      <c r="AI14" s="54">
        <v>3.6516720000000003E-2</v>
      </c>
      <c r="AJ14" s="55">
        <f t="shared" si="0"/>
        <v>450.77589992000003</v>
      </c>
      <c r="AK14" s="56">
        <f t="shared" si="1"/>
        <v>345.3339742</v>
      </c>
      <c r="AL14" s="55">
        <f t="shared" si="2"/>
        <v>7.0781139999999994</v>
      </c>
      <c r="AM14" s="57">
        <f t="shared" si="3"/>
        <v>98.363811720000001</v>
      </c>
    </row>
    <row r="15" spans="2:39" x14ac:dyDescent="0.2">
      <c r="B15" s="50" t="s">
        <v>506</v>
      </c>
      <c r="C15" s="51" t="s">
        <v>358</v>
      </c>
      <c r="D15" s="52">
        <f t="shared" si="4"/>
        <v>0.54127800000000004</v>
      </c>
      <c r="E15" s="53">
        <v>0.54127800000000004</v>
      </c>
      <c r="F15" s="53">
        <v>0</v>
      </c>
      <c r="G15" s="54">
        <v>0</v>
      </c>
      <c r="H15" s="52">
        <f t="shared" si="5"/>
        <v>130.10680361000001</v>
      </c>
      <c r="I15" s="53">
        <v>128.60680361000001</v>
      </c>
      <c r="J15" s="53">
        <v>1</v>
      </c>
      <c r="K15" s="54">
        <v>0.5</v>
      </c>
      <c r="L15" s="52">
        <f t="shared" si="6"/>
        <v>48.737699649999996</v>
      </c>
      <c r="M15" s="53">
        <v>43.080213649999997</v>
      </c>
      <c r="N15" s="53">
        <v>2.3382109999999998</v>
      </c>
      <c r="O15" s="54">
        <v>3.3192750000000002</v>
      </c>
      <c r="P15" s="52">
        <f t="shared" si="7"/>
        <v>7.2587799999999998</v>
      </c>
      <c r="Q15" s="53">
        <v>7.12418</v>
      </c>
      <c r="R15" s="53">
        <v>0.1346</v>
      </c>
      <c r="S15" s="54">
        <v>0</v>
      </c>
      <c r="T15" s="52">
        <f t="shared" si="8"/>
        <v>0</v>
      </c>
      <c r="U15" s="53">
        <v>0</v>
      </c>
      <c r="V15" s="53">
        <v>0</v>
      </c>
      <c r="W15" s="54">
        <v>0</v>
      </c>
      <c r="X15" s="52">
        <f t="shared" si="9"/>
        <v>60.493748359999998</v>
      </c>
      <c r="Y15" s="53">
        <v>60.251248359999998</v>
      </c>
      <c r="Z15" s="53">
        <v>0</v>
      </c>
      <c r="AA15" s="54">
        <v>0.24249999999999999</v>
      </c>
      <c r="AB15" s="52">
        <f t="shared" si="10"/>
        <v>0</v>
      </c>
      <c r="AC15" s="53">
        <v>0</v>
      </c>
      <c r="AD15" s="53">
        <v>0</v>
      </c>
      <c r="AE15" s="54">
        <v>0</v>
      </c>
      <c r="AF15" s="52">
        <f t="shared" si="11"/>
        <v>54.563580700000003</v>
      </c>
      <c r="AG15" s="53">
        <v>30.563580699999999</v>
      </c>
      <c r="AH15" s="53">
        <v>12</v>
      </c>
      <c r="AI15" s="54">
        <v>12</v>
      </c>
      <c r="AJ15" s="55">
        <f t="shared" si="0"/>
        <v>301.70189031999996</v>
      </c>
      <c r="AK15" s="56">
        <f t="shared" si="1"/>
        <v>270.16730432000003</v>
      </c>
      <c r="AL15" s="55">
        <f t="shared" si="2"/>
        <v>15.472811</v>
      </c>
      <c r="AM15" s="57">
        <f t="shared" si="3"/>
        <v>16.061775000000001</v>
      </c>
    </row>
    <row r="16" spans="2:39" x14ac:dyDescent="0.2">
      <c r="B16" s="50" t="s">
        <v>508</v>
      </c>
      <c r="C16" s="51" t="s">
        <v>359</v>
      </c>
      <c r="D16" s="52">
        <f t="shared" si="4"/>
        <v>37.186</v>
      </c>
      <c r="E16" s="53">
        <v>37.186</v>
      </c>
      <c r="F16" s="53">
        <v>0</v>
      </c>
      <c r="G16" s="54">
        <v>0</v>
      </c>
      <c r="H16" s="52">
        <f t="shared" si="5"/>
        <v>281.98992671000002</v>
      </c>
      <c r="I16" s="53">
        <v>67.061034710000001</v>
      </c>
      <c r="J16" s="53">
        <v>5.5133919999999996</v>
      </c>
      <c r="K16" s="54">
        <v>209.41550000000001</v>
      </c>
      <c r="L16" s="52">
        <f t="shared" si="6"/>
        <v>0</v>
      </c>
      <c r="M16" s="53">
        <v>0</v>
      </c>
      <c r="N16" s="53">
        <v>0</v>
      </c>
      <c r="O16" s="54">
        <v>0</v>
      </c>
      <c r="P16" s="52">
        <f t="shared" si="7"/>
        <v>12.332011</v>
      </c>
      <c r="Q16" s="53">
        <v>12.332011</v>
      </c>
      <c r="R16" s="53">
        <v>0</v>
      </c>
      <c r="S16" s="54">
        <v>0</v>
      </c>
      <c r="T16" s="52">
        <f t="shared" si="8"/>
        <v>0</v>
      </c>
      <c r="U16" s="53">
        <v>0</v>
      </c>
      <c r="V16" s="53">
        <v>0</v>
      </c>
      <c r="W16" s="54">
        <v>0</v>
      </c>
      <c r="X16" s="52">
        <f t="shared" si="9"/>
        <v>338.34859762999997</v>
      </c>
      <c r="Y16" s="53">
        <v>245.86519417</v>
      </c>
      <c r="Z16" s="53">
        <v>66.976360999999997</v>
      </c>
      <c r="AA16" s="54">
        <v>25.507042460000001</v>
      </c>
      <c r="AB16" s="52">
        <f t="shared" si="10"/>
        <v>0</v>
      </c>
      <c r="AC16" s="53">
        <v>0</v>
      </c>
      <c r="AD16" s="53">
        <v>0</v>
      </c>
      <c r="AE16" s="54">
        <v>0</v>
      </c>
      <c r="AF16" s="52">
        <f t="shared" si="11"/>
        <v>79.058677350000011</v>
      </c>
      <c r="AG16" s="53">
        <v>20.83953284</v>
      </c>
      <c r="AH16" s="53">
        <v>0</v>
      </c>
      <c r="AI16" s="54">
        <v>58.219144510000007</v>
      </c>
      <c r="AJ16" s="55">
        <f t="shared" si="0"/>
        <v>748.91521268999998</v>
      </c>
      <c r="AK16" s="56">
        <f t="shared" si="1"/>
        <v>383.28377272</v>
      </c>
      <c r="AL16" s="55">
        <f t="shared" si="2"/>
        <v>72.489752999999993</v>
      </c>
      <c r="AM16" s="57">
        <f t="shared" si="3"/>
        <v>293.14168697000002</v>
      </c>
    </row>
    <row r="17" spans="2:39" x14ac:dyDescent="0.2">
      <c r="B17" s="58">
        <v>2</v>
      </c>
      <c r="C17" s="43" t="s">
        <v>360</v>
      </c>
      <c r="D17" s="44">
        <f t="shared" si="4"/>
        <v>58.446297000000001</v>
      </c>
      <c r="E17" s="45">
        <v>54.246296999999998</v>
      </c>
      <c r="F17" s="45">
        <v>4.2</v>
      </c>
      <c r="G17" s="46">
        <v>0</v>
      </c>
      <c r="H17" s="44">
        <f t="shared" si="5"/>
        <v>2036.6821655699998</v>
      </c>
      <c r="I17" s="45">
        <v>1942.3898952999998</v>
      </c>
      <c r="J17" s="45">
        <v>94.292270269999989</v>
      </c>
      <c r="K17" s="46">
        <v>0</v>
      </c>
      <c r="L17" s="44">
        <f t="shared" si="6"/>
        <v>6.2545912900000005</v>
      </c>
      <c r="M17" s="45">
        <v>6.2545912900000005</v>
      </c>
      <c r="N17" s="45">
        <v>0</v>
      </c>
      <c r="O17" s="46">
        <v>0</v>
      </c>
      <c r="P17" s="44">
        <f t="shared" si="7"/>
        <v>229.45967413</v>
      </c>
      <c r="Q17" s="45">
        <v>215.70887413</v>
      </c>
      <c r="R17" s="45">
        <v>13.7508</v>
      </c>
      <c r="S17" s="46">
        <v>0</v>
      </c>
      <c r="T17" s="44">
        <f t="shared" si="8"/>
        <v>198.86600000000001</v>
      </c>
      <c r="U17" s="45">
        <v>198.86600000000001</v>
      </c>
      <c r="V17" s="45">
        <v>0</v>
      </c>
      <c r="W17" s="46">
        <v>0</v>
      </c>
      <c r="X17" s="44">
        <f t="shared" si="9"/>
        <v>83.068567999999999</v>
      </c>
      <c r="Y17" s="45">
        <v>83.068567999999999</v>
      </c>
      <c r="Z17" s="45">
        <v>0</v>
      </c>
      <c r="AA17" s="46">
        <v>0</v>
      </c>
      <c r="AB17" s="44">
        <f t="shared" si="10"/>
        <v>52.485287509999999</v>
      </c>
      <c r="AC17" s="45">
        <v>47.744007509999996</v>
      </c>
      <c r="AD17" s="45">
        <v>4.2112800000000004</v>
      </c>
      <c r="AE17" s="46">
        <v>0.53</v>
      </c>
      <c r="AF17" s="44">
        <f t="shared" si="11"/>
        <v>199.79919170000002</v>
      </c>
      <c r="AG17" s="45">
        <v>169.39147580000002</v>
      </c>
      <c r="AH17" s="45">
        <v>28.407715899999999</v>
      </c>
      <c r="AI17" s="46">
        <v>2</v>
      </c>
      <c r="AJ17" s="59">
        <f t="shared" si="0"/>
        <v>2865.0617751999998</v>
      </c>
      <c r="AK17" s="60">
        <f t="shared" si="1"/>
        <v>2717.6697090299999</v>
      </c>
      <c r="AL17" s="59">
        <f t="shared" si="2"/>
        <v>144.86206616999999</v>
      </c>
      <c r="AM17" s="61">
        <f t="shared" si="3"/>
        <v>2.5300000000000002</v>
      </c>
    </row>
    <row r="18" spans="2:39" x14ac:dyDescent="0.2">
      <c r="B18" s="50" t="s">
        <v>512</v>
      </c>
      <c r="C18" s="51" t="s">
        <v>361</v>
      </c>
      <c r="D18" s="52">
        <f t="shared" si="4"/>
        <v>0</v>
      </c>
      <c r="E18" s="53">
        <v>0</v>
      </c>
      <c r="F18" s="53">
        <v>0</v>
      </c>
      <c r="G18" s="54">
        <v>0</v>
      </c>
      <c r="H18" s="52">
        <f t="shared" si="5"/>
        <v>334.57027821999998</v>
      </c>
      <c r="I18" s="53">
        <v>334.30927821999995</v>
      </c>
      <c r="J18" s="53">
        <v>0.26100000000000001</v>
      </c>
      <c r="K18" s="54">
        <v>0</v>
      </c>
      <c r="L18" s="52">
        <f t="shared" si="6"/>
        <v>0</v>
      </c>
      <c r="M18" s="53">
        <v>0</v>
      </c>
      <c r="N18" s="53">
        <v>0</v>
      </c>
      <c r="O18" s="54">
        <v>0</v>
      </c>
      <c r="P18" s="52">
        <f t="shared" si="7"/>
        <v>128.41634999999999</v>
      </c>
      <c r="Q18" s="53">
        <v>128.41634999999999</v>
      </c>
      <c r="R18" s="53">
        <v>0</v>
      </c>
      <c r="S18" s="54">
        <v>0</v>
      </c>
      <c r="T18" s="52">
        <f t="shared" si="8"/>
        <v>58.49</v>
      </c>
      <c r="U18" s="53">
        <v>58.49</v>
      </c>
      <c r="V18" s="53">
        <v>0</v>
      </c>
      <c r="W18" s="54">
        <v>0</v>
      </c>
      <c r="X18" s="52">
        <f t="shared" si="9"/>
        <v>0.14622499999999999</v>
      </c>
      <c r="Y18" s="53">
        <v>0.14622499999999999</v>
      </c>
      <c r="Z18" s="53">
        <v>0</v>
      </c>
      <c r="AA18" s="54">
        <v>0</v>
      </c>
      <c r="AB18" s="52">
        <f t="shared" si="10"/>
        <v>0.54700000000000004</v>
      </c>
      <c r="AC18" s="53">
        <v>1.7000000000000001E-2</v>
      </c>
      <c r="AD18" s="53">
        <v>0</v>
      </c>
      <c r="AE18" s="54">
        <v>0.53</v>
      </c>
      <c r="AF18" s="52">
        <f t="shared" si="11"/>
        <v>48.308657589999996</v>
      </c>
      <c r="AG18" s="53">
        <v>20.673123589999999</v>
      </c>
      <c r="AH18" s="53">
        <v>25.635534</v>
      </c>
      <c r="AI18" s="54">
        <v>2</v>
      </c>
      <c r="AJ18" s="55">
        <f t="shared" si="0"/>
        <v>570.47851080999999</v>
      </c>
      <c r="AK18" s="56">
        <f t="shared" si="1"/>
        <v>542.05197681000004</v>
      </c>
      <c r="AL18" s="55">
        <f t="shared" si="2"/>
        <v>25.896533999999999</v>
      </c>
      <c r="AM18" s="57">
        <f t="shared" si="3"/>
        <v>2.5300000000000002</v>
      </c>
    </row>
    <row r="19" spans="2:39" x14ac:dyDescent="0.2">
      <c r="B19" s="50" t="s">
        <v>514</v>
      </c>
      <c r="C19" s="51" t="s">
        <v>362</v>
      </c>
      <c r="D19" s="52">
        <f t="shared" si="4"/>
        <v>0</v>
      </c>
      <c r="E19" s="53">
        <v>0</v>
      </c>
      <c r="F19" s="53">
        <v>0</v>
      </c>
      <c r="G19" s="54">
        <v>0</v>
      </c>
      <c r="H19" s="52">
        <f t="shared" si="5"/>
        <v>148.64972269999998</v>
      </c>
      <c r="I19" s="53">
        <v>148.55463569999998</v>
      </c>
      <c r="J19" s="53">
        <v>9.5087000000000005E-2</v>
      </c>
      <c r="K19" s="54">
        <v>0</v>
      </c>
      <c r="L19" s="52">
        <f t="shared" si="6"/>
        <v>1.0950642900000001</v>
      </c>
      <c r="M19" s="53">
        <v>1.0950642900000001</v>
      </c>
      <c r="N19" s="53">
        <v>0</v>
      </c>
      <c r="O19" s="54">
        <v>0</v>
      </c>
      <c r="P19" s="52">
        <f t="shared" si="7"/>
        <v>4.0427999999999997</v>
      </c>
      <c r="Q19" s="53">
        <v>4.0427999999999997</v>
      </c>
      <c r="R19" s="53">
        <v>0</v>
      </c>
      <c r="S19" s="54">
        <v>0</v>
      </c>
      <c r="T19" s="52">
        <f t="shared" si="8"/>
        <v>140.376</v>
      </c>
      <c r="U19" s="53">
        <v>140.376</v>
      </c>
      <c r="V19" s="53">
        <v>0</v>
      </c>
      <c r="W19" s="54">
        <v>0</v>
      </c>
      <c r="X19" s="52">
        <f t="shared" si="9"/>
        <v>20.79194214</v>
      </c>
      <c r="Y19" s="53">
        <v>20.79194214</v>
      </c>
      <c r="Z19" s="53">
        <v>0</v>
      </c>
      <c r="AA19" s="54">
        <v>0</v>
      </c>
      <c r="AB19" s="52">
        <f t="shared" si="10"/>
        <v>1.4701195600000001</v>
      </c>
      <c r="AC19" s="53">
        <v>1.4701195600000001</v>
      </c>
      <c r="AD19" s="53">
        <v>0</v>
      </c>
      <c r="AE19" s="54">
        <v>0</v>
      </c>
      <c r="AF19" s="52">
        <f t="shared" si="11"/>
        <v>1.21912</v>
      </c>
      <c r="AG19" s="53">
        <v>1.21912</v>
      </c>
      <c r="AH19" s="53">
        <v>0</v>
      </c>
      <c r="AI19" s="54">
        <v>0</v>
      </c>
      <c r="AJ19" s="55">
        <f t="shared" si="0"/>
        <v>317.64476868999992</v>
      </c>
      <c r="AK19" s="56">
        <f t="shared" si="1"/>
        <v>317.54968168999994</v>
      </c>
      <c r="AL19" s="55">
        <f t="shared" si="2"/>
        <v>9.5087000000000005E-2</v>
      </c>
      <c r="AM19" s="57">
        <f t="shared" si="3"/>
        <v>0</v>
      </c>
    </row>
    <row r="20" spans="2:39" x14ac:dyDescent="0.2">
      <c r="B20" s="50" t="s">
        <v>517</v>
      </c>
      <c r="C20" s="51" t="s">
        <v>363</v>
      </c>
      <c r="D20" s="52">
        <f t="shared" si="4"/>
        <v>28.493534</v>
      </c>
      <c r="E20" s="53">
        <v>25.793534000000001</v>
      </c>
      <c r="F20" s="53">
        <v>2.7</v>
      </c>
      <c r="G20" s="54">
        <v>0</v>
      </c>
      <c r="H20" s="52">
        <f t="shared" si="5"/>
        <v>1080.51725584</v>
      </c>
      <c r="I20" s="53">
        <v>989.44617857000003</v>
      </c>
      <c r="J20" s="53">
        <v>91.071077269999989</v>
      </c>
      <c r="K20" s="54">
        <v>0</v>
      </c>
      <c r="L20" s="52">
        <f t="shared" si="6"/>
        <v>5.1595269999999998</v>
      </c>
      <c r="M20" s="53">
        <v>5.1595269999999998</v>
      </c>
      <c r="N20" s="53">
        <v>0</v>
      </c>
      <c r="O20" s="54">
        <v>0</v>
      </c>
      <c r="P20" s="52">
        <f t="shared" si="7"/>
        <v>35.710843910000001</v>
      </c>
      <c r="Q20" s="53">
        <v>21.96004391</v>
      </c>
      <c r="R20" s="53">
        <v>13.7508</v>
      </c>
      <c r="S20" s="54">
        <v>0</v>
      </c>
      <c r="T20" s="52">
        <f t="shared" si="8"/>
        <v>0</v>
      </c>
      <c r="U20" s="53">
        <v>0</v>
      </c>
      <c r="V20" s="53">
        <v>0</v>
      </c>
      <c r="W20" s="54">
        <v>0</v>
      </c>
      <c r="X20" s="52">
        <f t="shared" si="9"/>
        <v>18.491786009999998</v>
      </c>
      <c r="Y20" s="53">
        <v>18.491786009999998</v>
      </c>
      <c r="Z20" s="53">
        <v>0</v>
      </c>
      <c r="AA20" s="54">
        <v>0</v>
      </c>
      <c r="AB20" s="52">
        <f t="shared" si="10"/>
        <v>45.182731099999998</v>
      </c>
      <c r="AC20" s="53">
        <v>45.182731099999998</v>
      </c>
      <c r="AD20" s="53">
        <v>0</v>
      </c>
      <c r="AE20" s="54">
        <v>0</v>
      </c>
      <c r="AF20" s="52">
        <f t="shared" si="11"/>
        <v>122.89026673000001</v>
      </c>
      <c r="AG20" s="53">
        <v>122.46756437000001</v>
      </c>
      <c r="AH20" s="53">
        <v>0.42270236</v>
      </c>
      <c r="AI20" s="54">
        <v>0</v>
      </c>
      <c r="AJ20" s="55">
        <f t="shared" si="0"/>
        <v>1336.4459445899997</v>
      </c>
      <c r="AK20" s="56">
        <f t="shared" si="1"/>
        <v>1228.50136496</v>
      </c>
      <c r="AL20" s="55">
        <f t="shared" si="2"/>
        <v>107.94457962999999</v>
      </c>
      <c r="AM20" s="57">
        <f t="shared" si="3"/>
        <v>0</v>
      </c>
    </row>
    <row r="21" spans="2:39" x14ac:dyDescent="0.2">
      <c r="B21" s="50" t="s">
        <v>518</v>
      </c>
      <c r="C21" s="51" t="s">
        <v>364</v>
      </c>
      <c r="D21" s="52">
        <f t="shared" si="4"/>
        <v>0</v>
      </c>
      <c r="E21" s="53">
        <v>0</v>
      </c>
      <c r="F21" s="53">
        <v>0</v>
      </c>
      <c r="G21" s="54">
        <v>0</v>
      </c>
      <c r="H21" s="52">
        <f t="shared" si="5"/>
        <v>74.928753630000017</v>
      </c>
      <c r="I21" s="53">
        <v>74.928753630000017</v>
      </c>
      <c r="J21" s="53">
        <v>0</v>
      </c>
      <c r="K21" s="54">
        <v>0</v>
      </c>
      <c r="L21" s="52">
        <f t="shared" si="6"/>
        <v>0</v>
      </c>
      <c r="M21" s="53">
        <v>0</v>
      </c>
      <c r="N21" s="53">
        <v>0</v>
      </c>
      <c r="O21" s="54">
        <v>0</v>
      </c>
      <c r="P21" s="52">
        <f t="shared" si="7"/>
        <v>0</v>
      </c>
      <c r="Q21" s="53">
        <v>0</v>
      </c>
      <c r="R21" s="53">
        <v>0</v>
      </c>
      <c r="S21" s="54">
        <v>0</v>
      </c>
      <c r="T21" s="52">
        <f t="shared" si="8"/>
        <v>0</v>
      </c>
      <c r="U21" s="53">
        <v>0</v>
      </c>
      <c r="V21" s="53">
        <v>0</v>
      </c>
      <c r="W21" s="54">
        <v>0</v>
      </c>
      <c r="X21" s="52">
        <f t="shared" si="9"/>
        <v>0</v>
      </c>
      <c r="Y21" s="53">
        <v>0</v>
      </c>
      <c r="Z21" s="53">
        <v>0</v>
      </c>
      <c r="AA21" s="54">
        <v>0</v>
      </c>
      <c r="AB21" s="52">
        <f t="shared" si="10"/>
        <v>0</v>
      </c>
      <c r="AC21" s="53">
        <v>0</v>
      </c>
      <c r="AD21" s="53">
        <v>0</v>
      </c>
      <c r="AE21" s="54">
        <v>0</v>
      </c>
      <c r="AF21" s="52">
        <f t="shared" si="11"/>
        <v>0</v>
      </c>
      <c r="AG21" s="53">
        <v>0</v>
      </c>
      <c r="AH21" s="53">
        <v>0</v>
      </c>
      <c r="AI21" s="54">
        <v>0</v>
      </c>
      <c r="AJ21" s="55">
        <f t="shared" si="0"/>
        <v>74.928753630000017</v>
      </c>
      <c r="AK21" s="56">
        <f t="shared" si="1"/>
        <v>74.928753630000017</v>
      </c>
      <c r="AL21" s="55">
        <f t="shared" si="2"/>
        <v>0</v>
      </c>
      <c r="AM21" s="57">
        <f t="shared" si="3"/>
        <v>0</v>
      </c>
    </row>
    <row r="22" spans="2:39" x14ac:dyDescent="0.2">
      <c r="B22" s="50" t="s">
        <v>519</v>
      </c>
      <c r="C22" s="51" t="s">
        <v>365</v>
      </c>
      <c r="D22" s="52">
        <f t="shared" si="4"/>
        <v>29.952763000000001</v>
      </c>
      <c r="E22" s="53">
        <v>28.452763000000001</v>
      </c>
      <c r="F22" s="53">
        <v>1.5</v>
      </c>
      <c r="G22" s="54">
        <v>0</v>
      </c>
      <c r="H22" s="52">
        <f t="shared" si="5"/>
        <v>103.77848467999999</v>
      </c>
      <c r="I22" s="53">
        <v>101.04016168</v>
      </c>
      <c r="J22" s="53">
        <v>2.7383229999999998</v>
      </c>
      <c r="K22" s="54">
        <v>0</v>
      </c>
      <c r="L22" s="52">
        <f t="shared" si="6"/>
        <v>0</v>
      </c>
      <c r="M22" s="53">
        <v>0</v>
      </c>
      <c r="N22" s="53">
        <v>0</v>
      </c>
      <c r="O22" s="54">
        <v>0</v>
      </c>
      <c r="P22" s="52">
        <f t="shared" si="7"/>
        <v>61.289680220000001</v>
      </c>
      <c r="Q22" s="53">
        <v>61.289680220000001</v>
      </c>
      <c r="R22" s="53">
        <v>0</v>
      </c>
      <c r="S22" s="54">
        <v>0</v>
      </c>
      <c r="T22" s="52">
        <f t="shared" si="8"/>
        <v>0</v>
      </c>
      <c r="U22" s="53">
        <v>0</v>
      </c>
      <c r="V22" s="53">
        <v>0</v>
      </c>
      <c r="W22" s="54">
        <v>0</v>
      </c>
      <c r="X22" s="52">
        <f t="shared" si="9"/>
        <v>23.700398970000002</v>
      </c>
      <c r="Y22" s="53">
        <v>23.700398970000002</v>
      </c>
      <c r="Z22" s="53">
        <v>0</v>
      </c>
      <c r="AA22" s="54">
        <v>0</v>
      </c>
      <c r="AB22" s="52">
        <f t="shared" si="10"/>
        <v>1.0741568500000001</v>
      </c>
      <c r="AC22" s="53">
        <v>1.0741568500000001</v>
      </c>
      <c r="AD22" s="53">
        <v>0</v>
      </c>
      <c r="AE22" s="54">
        <v>0</v>
      </c>
      <c r="AF22" s="52">
        <f t="shared" si="11"/>
        <v>18.228029900000003</v>
      </c>
      <c r="AG22" s="53">
        <v>15.878550360000002</v>
      </c>
      <c r="AH22" s="53">
        <v>2.3494795399999999</v>
      </c>
      <c r="AI22" s="54">
        <v>0</v>
      </c>
      <c r="AJ22" s="55">
        <f t="shared" si="0"/>
        <v>238.02351361999999</v>
      </c>
      <c r="AK22" s="56">
        <f t="shared" si="1"/>
        <v>231.43571108</v>
      </c>
      <c r="AL22" s="55">
        <f t="shared" si="2"/>
        <v>6.5878025399999993</v>
      </c>
      <c r="AM22" s="57">
        <f t="shared" si="3"/>
        <v>0</v>
      </c>
    </row>
    <row r="23" spans="2:39" x14ac:dyDescent="0.2">
      <c r="B23" s="50" t="s">
        <v>521</v>
      </c>
      <c r="C23" s="51" t="s">
        <v>359</v>
      </c>
      <c r="D23" s="52">
        <f t="shared" si="4"/>
        <v>0</v>
      </c>
      <c r="E23" s="53">
        <v>0</v>
      </c>
      <c r="F23" s="53">
        <v>0</v>
      </c>
      <c r="G23" s="54">
        <v>0</v>
      </c>
      <c r="H23" s="52">
        <f t="shared" si="5"/>
        <v>294.23767049999998</v>
      </c>
      <c r="I23" s="53">
        <v>294.11088749999999</v>
      </c>
      <c r="J23" s="53">
        <v>0.12678300000000001</v>
      </c>
      <c r="K23" s="54">
        <v>0</v>
      </c>
      <c r="L23" s="52">
        <f t="shared" si="6"/>
        <v>0</v>
      </c>
      <c r="M23" s="53">
        <v>0</v>
      </c>
      <c r="N23" s="53">
        <v>0</v>
      </c>
      <c r="O23" s="54">
        <v>0</v>
      </c>
      <c r="P23" s="52">
        <f t="shared" si="7"/>
        <v>0</v>
      </c>
      <c r="Q23" s="53">
        <v>0</v>
      </c>
      <c r="R23" s="53">
        <v>0</v>
      </c>
      <c r="S23" s="54">
        <v>0</v>
      </c>
      <c r="T23" s="52">
        <f t="shared" si="8"/>
        <v>0</v>
      </c>
      <c r="U23" s="53">
        <v>0</v>
      </c>
      <c r="V23" s="53">
        <v>0</v>
      </c>
      <c r="W23" s="54">
        <v>0</v>
      </c>
      <c r="X23" s="52">
        <f t="shared" si="9"/>
        <v>19.938215879999998</v>
      </c>
      <c r="Y23" s="53">
        <v>19.938215879999998</v>
      </c>
      <c r="Z23" s="53">
        <v>0</v>
      </c>
      <c r="AA23" s="54">
        <v>0</v>
      </c>
      <c r="AB23" s="52">
        <f t="shared" si="10"/>
        <v>4.2112800000000004</v>
      </c>
      <c r="AC23" s="53">
        <v>0</v>
      </c>
      <c r="AD23" s="53">
        <v>4.2112800000000004</v>
      </c>
      <c r="AE23" s="54">
        <v>0</v>
      </c>
      <c r="AF23" s="52">
        <f t="shared" si="11"/>
        <v>9.1531174800000006</v>
      </c>
      <c r="AG23" s="53">
        <v>9.1531174800000006</v>
      </c>
      <c r="AH23" s="53">
        <v>0</v>
      </c>
      <c r="AI23" s="54">
        <v>0</v>
      </c>
      <c r="AJ23" s="55">
        <f t="shared" si="0"/>
        <v>327.54028385999993</v>
      </c>
      <c r="AK23" s="56">
        <f t="shared" si="1"/>
        <v>323.20222085999995</v>
      </c>
      <c r="AL23" s="55">
        <f t="shared" si="2"/>
        <v>4.338063</v>
      </c>
      <c r="AM23" s="57">
        <f t="shared" si="3"/>
        <v>0</v>
      </c>
    </row>
    <row r="24" spans="2:39" x14ac:dyDescent="0.2">
      <c r="B24" s="58">
        <v>3</v>
      </c>
      <c r="C24" s="43" t="s">
        <v>366</v>
      </c>
      <c r="D24" s="44">
        <f t="shared" si="4"/>
        <v>206.387879</v>
      </c>
      <c r="E24" s="45">
        <v>206.387879</v>
      </c>
      <c r="F24" s="45">
        <v>0</v>
      </c>
      <c r="G24" s="46">
        <v>0</v>
      </c>
      <c r="H24" s="44">
        <f t="shared" si="5"/>
        <v>4505.3485899900006</v>
      </c>
      <c r="I24" s="45">
        <v>3943.9391530500006</v>
      </c>
      <c r="J24" s="45">
        <v>47.360067780000001</v>
      </c>
      <c r="K24" s="46">
        <v>514.04936916000008</v>
      </c>
      <c r="L24" s="44">
        <f t="shared" si="6"/>
        <v>57.613128520000004</v>
      </c>
      <c r="M24" s="45">
        <v>55.350134519999997</v>
      </c>
      <c r="N24" s="45">
        <v>0.935284</v>
      </c>
      <c r="O24" s="46">
        <v>1.3277099999999999</v>
      </c>
      <c r="P24" s="44">
        <f t="shared" si="7"/>
        <v>4761.6603589400002</v>
      </c>
      <c r="Q24" s="45">
        <v>4225.6428441600001</v>
      </c>
      <c r="R24" s="45">
        <v>536.01751478000006</v>
      </c>
      <c r="S24" s="46">
        <v>0</v>
      </c>
      <c r="T24" s="44">
        <f t="shared" si="8"/>
        <v>49.581600000000002</v>
      </c>
      <c r="U24" s="45">
        <v>49.581600000000002</v>
      </c>
      <c r="V24" s="45">
        <v>0</v>
      </c>
      <c r="W24" s="46">
        <v>0</v>
      </c>
      <c r="X24" s="44">
        <f t="shared" si="9"/>
        <v>1169.0153295999999</v>
      </c>
      <c r="Y24" s="45">
        <v>1169.0153295999999</v>
      </c>
      <c r="Z24" s="45">
        <v>0</v>
      </c>
      <c r="AA24" s="46">
        <v>0</v>
      </c>
      <c r="AB24" s="44">
        <f t="shared" si="10"/>
        <v>57.811614210000002</v>
      </c>
      <c r="AC24" s="45">
        <v>57.811614210000002</v>
      </c>
      <c r="AD24" s="45">
        <v>0</v>
      </c>
      <c r="AE24" s="46">
        <v>0</v>
      </c>
      <c r="AF24" s="44">
        <f t="shared" si="11"/>
        <v>227.13704591999993</v>
      </c>
      <c r="AG24" s="45">
        <v>227.11444591999992</v>
      </c>
      <c r="AH24" s="45">
        <v>2.2599999999999999E-2</v>
      </c>
      <c r="AI24" s="46">
        <v>0</v>
      </c>
      <c r="AJ24" s="59">
        <f t="shared" si="0"/>
        <v>11034.555546180003</v>
      </c>
      <c r="AK24" s="60">
        <f t="shared" si="1"/>
        <v>9934.8430004600032</v>
      </c>
      <c r="AL24" s="59">
        <f t="shared" si="2"/>
        <v>584.3354665600001</v>
      </c>
      <c r="AM24" s="61">
        <f t="shared" si="3"/>
        <v>515.37707916000011</v>
      </c>
    </row>
    <row r="25" spans="2:39" x14ac:dyDescent="0.2">
      <c r="B25" s="50" t="s">
        <v>523</v>
      </c>
      <c r="C25" s="51" t="s">
        <v>367</v>
      </c>
      <c r="D25" s="52">
        <f t="shared" si="4"/>
        <v>0.15</v>
      </c>
      <c r="E25" s="53">
        <v>0.15</v>
      </c>
      <c r="F25" s="53">
        <v>0</v>
      </c>
      <c r="G25" s="54">
        <v>0</v>
      </c>
      <c r="H25" s="52">
        <f t="shared" si="5"/>
        <v>592.68042016000004</v>
      </c>
      <c r="I25" s="53">
        <v>95.027659999999997</v>
      </c>
      <c r="J25" s="53">
        <v>9.613391</v>
      </c>
      <c r="K25" s="54">
        <v>488.03936916000004</v>
      </c>
      <c r="L25" s="52">
        <f t="shared" si="6"/>
        <v>42.296079580000004</v>
      </c>
      <c r="M25" s="53">
        <v>41.843480579999998</v>
      </c>
      <c r="N25" s="53">
        <v>0.187057</v>
      </c>
      <c r="O25" s="54">
        <v>0.265542</v>
      </c>
      <c r="P25" s="52">
        <f t="shared" si="7"/>
        <v>303.31192482000006</v>
      </c>
      <c r="Q25" s="53">
        <v>22.673412600000002</v>
      </c>
      <c r="R25" s="53">
        <v>280.63851222000005</v>
      </c>
      <c r="S25" s="54">
        <v>0</v>
      </c>
      <c r="T25" s="52">
        <f t="shared" si="8"/>
        <v>0</v>
      </c>
      <c r="U25" s="53">
        <v>0</v>
      </c>
      <c r="V25" s="53">
        <v>0</v>
      </c>
      <c r="W25" s="54">
        <v>0</v>
      </c>
      <c r="X25" s="52">
        <f t="shared" si="9"/>
        <v>0.52590499999999996</v>
      </c>
      <c r="Y25" s="53">
        <v>0.52590499999999996</v>
      </c>
      <c r="Z25" s="53">
        <v>0</v>
      </c>
      <c r="AA25" s="54">
        <v>0</v>
      </c>
      <c r="AB25" s="52">
        <f t="shared" si="10"/>
        <v>0.38158291</v>
      </c>
      <c r="AC25" s="53">
        <v>0.38158291</v>
      </c>
      <c r="AD25" s="53">
        <v>0</v>
      </c>
      <c r="AE25" s="54">
        <v>0</v>
      </c>
      <c r="AF25" s="52">
        <f t="shared" si="11"/>
        <v>19.40473076</v>
      </c>
      <c r="AG25" s="53">
        <v>19.40473076</v>
      </c>
      <c r="AH25" s="53">
        <v>0</v>
      </c>
      <c r="AI25" s="54">
        <v>0</v>
      </c>
      <c r="AJ25" s="55">
        <f t="shared" si="0"/>
        <v>958.75064323000015</v>
      </c>
      <c r="AK25" s="56">
        <f t="shared" si="1"/>
        <v>180.00677185000001</v>
      </c>
      <c r="AL25" s="55">
        <f t="shared" si="2"/>
        <v>290.43896022000001</v>
      </c>
      <c r="AM25" s="57">
        <f t="shared" si="3"/>
        <v>488.30491116000002</v>
      </c>
    </row>
    <row r="26" spans="2:39" x14ac:dyDescent="0.2">
      <c r="B26" s="50" t="s">
        <v>569</v>
      </c>
      <c r="C26" s="51" t="s">
        <v>368</v>
      </c>
      <c r="D26" s="52">
        <f t="shared" si="4"/>
        <v>31.303578000000002</v>
      </c>
      <c r="E26" s="53">
        <v>31.303578000000002</v>
      </c>
      <c r="F26" s="53">
        <v>0</v>
      </c>
      <c r="G26" s="54">
        <v>0</v>
      </c>
      <c r="H26" s="52">
        <f t="shared" si="5"/>
        <v>1330.2436501400002</v>
      </c>
      <c r="I26" s="53">
        <v>1294.1660653600002</v>
      </c>
      <c r="J26" s="53">
        <v>19.157584780000001</v>
      </c>
      <c r="K26" s="54">
        <v>16.920000000000002</v>
      </c>
      <c r="L26" s="52">
        <f t="shared" si="6"/>
        <v>5.2139399000000006</v>
      </c>
      <c r="M26" s="53">
        <v>4.5350419000000004</v>
      </c>
      <c r="N26" s="53">
        <v>0.28058499999999997</v>
      </c>
      <c r="O26" s="54">
        <v>0.39831299999999997</v>
      </c>
      <c r="P26" s="52">
        <f t="shared" si="7"/>
        <v>537.70375360000003</v>
      </c>
      <c r="Q26" s="53">
        <v>537.70375360000003</v>
      </c>
      <c r="R26" s="53">
        <v>0</v>
      </c>
      <c r="S26" s="54">
        <v>0</v>
      </c>
      <c r="T26" s="52">
        <f t="shared" si="8"/>
        <v>29.344999999999999</v>
      </c>
      <c r="U26" s="53">
        <v>29.344999999999999</v>
      </c>
      <c r="V26" s="53">
        <v>0</v>
      </c>
      <c r="W26" s="54">
        <v>0</v>
      </c>
      <c r="X26" s="52">
        <f t="shared" si="9"/>
        <v>1060.8382350700001</v>
      </c>
      <c r="Y26" s="53">
        <v>1060.8382350700001</v>
      </c>
      <c r="Z26" s="53">
        <v>0</v>
      </c>
      <c r="AA26" s="54">
        <v>0</v>
      </c>
      <c r="AB26" s="52">
        <f t="shared" si="10"/>
        <v>14.326951300000001</v>
      </c>
      <c r="AC26" s="53">
        <v>14.326951300000001</v>
      </c>
      <c r="AD26" s="53">
        <v>0</v>
      </c>
      <c r="AE26" s="54">
        <v>0</v>
      </c>
      <c r="AF26" s="52">
        <f t="shared" si="11"/>
        <v>85.8175624</v>
      </c>
      <c r="AG26" s="53">
        <v>85.8175624</v>
      </c>
      <c r="AH26" s="53">
        <v>0</v>
      </c>
      <c r="AI26" s="54">
        <v>0</v>
      </c>
      <c r="AJ26" s="55">
        <f t="shared" si="0"/>
        <v>3094.79267041</v>
      </c>
      <c r="AK26" s="56">
        <f t="shared" si="1"/>
        <v>3058.0361876300008</v>
      </c>
      <c r="AL26" s="55">
        <f t="shared" si="2"/>
        <v>19.438169779999999</v>
      </c>
      <c r="AM26" s="57">
        <f t="shared" si="3"/>
        <v>17.318313000000003</v>
      </c>
    </row>
    <row r="27" spans="2:39" x14ac:dyDescent="0.2">
      <c r="B27" s="50" t="s">
        <v>570</v>
      </c>
      <c r="C27" s="51" t="s">
        <v>369</v>
      </c>
      <c r="D27" s="52">
        <f t="shared" si="4"/>
        <v>1.496</v>
      </c>
      <c r="E27" s="53">
        <v>1.496</v>
      </c>
      <c r="F27" s="53">
        <v>0</v>
      </c>
      <c r="G27" s="54">
        <v>0</v>
      </c>
      <c r="H27" s="52">
        <f t="shared" si="5"/>
        <v>846.68026412000006</v>
      </c>
      <c r="I27" s="53">
        <v>841.33161112000005</v>
      </c>
      <c r="J27" s="53">
        <v>0.34865299999999999</v>
      </c>
      <c r="K27" s="54">
        <v>5</v>
      </c>
      <c r="L27" s="52">
        <f t="shared" si="6"/>
        <v>2.17837104</v>
      </c>
      <c r="M27" s="53">
        <v>2.17837104</v>
      </c>
      <c r="N27" s="53">
        <v>0</v>
      </c>
      <c r="O27" s="54">
        <v>0</v>
      </c>
      <c r="P27" s="52">
        <f t="shared" si="7"/>
        <v>1203.4105549199999</v>
      </c>
      <c r="Q27" s="53">
        <v>1050.7165299199999</v>
      </c>
      <c r="R27" s="53">
        <v>152.69402500000001</v>
      </c>
      <c r="S27" s="54">
        <v>0</v>
      </c>
      <c r="T27" s="52">
        <f t="shared" si="8"/>
        <v>5.8490000000000002</v>
      </c>
      <c r="U27" s="53">
        <v>5.8490000000000002</v>
      </c>
      <c r="V27" s="53">
        <v>0</v>
      </c>
      <c r="W27" s="54">
        <v>0</v>
      </c>
      <c r="X27" s="52">
        <f t="shared" si="9"/>
        <v>53.005841240000002</v>
      </c>
      <c r="Y27" s="53">
        <v>53.005841240000002</v>
      </c>
      <c r="Z27" s="53">
        <v>0</v>
      </c>
      <c r="AA27" s="54">
        <v>0</v>
      </c>
      <c r="AB27" s="52">
        <f t="shared" si="10"/>
        <v>27.510186600000001</v>
      </c>
      <c r="AC27" s="53">
        <v>27.510186600000001</v>
      </c>
      <c r="AD27" s="53">
        <v>0</v>
      </c>
      <c r="AE27" s="54">
        <v>0</v>
      </c>
      <c r="AF27" s="52">
        <f t="shared" si="11"/>
        <v>20.462542329999998</v>
      </c>
      <c r="AG27" s="53">
        <v>20.439942329999997</v>
      </c>
      <c r="AH27" s="53">
        <v>2.2599999999999999E-2</v>
      </c>
      <c r="AI27" s="54">
        <v>0</v>
      </c>
      <c r="AJ27" s="55">
        <f t="shared" si="0"/>
        <v>2160.5927602499996</v>
      </c>
      <c r="AK27" s="56">
        <f t="shared" si="1"/>
        <v>2002.5274822499998</v>
      </c>
      <c r="AL27" s="55">
        <f t="shared" si="2"/>
        <v>153.06527800000003</v>
      </c>
      <c r="AM27" s="57">
        <f t="shared" si="3"/>
        <v>5</v>
      </c>
    </row>
    <row r="28" spans="2:39" x14ac:dyDescent="0.2">
      <c r="B28" s="50" t="s">
        <v>528</v>
      </c>
      <c r="C28" s="51" t="s">
        <v>370</v>
      </c>
      <c r="D28" s="52">
        <f t="shared" si="4"/>
        <v>173.188301</v>
      </c>
      <c r="E28" s="53">
        <v>173.188301</v>
      </c>
      <c r="F28" s="53">
        <v>0</v>
      </c>
      <c r="G28" s="54">
        <v>0</v>
      </c>
      <c r="H28" s="52">
        <f t="shared" si="5"/>
        <v>1246.52201507</v>
      </c>
      <c r="I28" s="53">
        <v>1225.26776307</v>
      </c>
      <c r="J28" s="53">
        <v>17.164252000000001</v>
      </c>
      <c r="K28" s="54">
        <v>4.09</v>
      </c>
      <c r="L28" s="52">
        <f t="shared" si="6"/>
        <v>0</v>
      </c>
      <c r="M28" s="53">
        <v>0</v>
      </c>
      <c r="N28" s="53">
        <v>0</v>
      </c>
      <c r="O28" s="54">
        <v>0</v>
      </c>
      <c r="P28" s="52">
        <f t="shared" si="7"/>
        <v>2587.2352410400003</v>
      </c>
      <c r="Q28" s="53">
        <v>2587.2352410400003</v>
      </c>
      <c r="R28" s="53">
        <v>0</v>
      </c>
      <c r="S28" s="54">
        <v>0</v>
      </c>
      <c r="T28" s="52">
        <f t="shared" si="8"/>
        <v>0.1</v>
      </c>
      <c r="U28" s="53">
        <v>0.1</v>
      </c>
      <c r="V28" s="53">
        <v>0</v>
      </c>
      <c r="W28" s="54">
        <v>0</v>
      </c>
      <c r="X28" s="52">
        <f t="shared" si="9"/>
        <v>4.88028</v>
      </c>
      <c r="Y28" s="53">
        <v>4.88028</v>
      </c>
      <c r="Z28" s="53">
        <v>0</v>
      </c>
      <c r="AA28" s="54">
        <v>0</v>
      </c>
      <c r="AB28" s="52">
        <f t="shared" si="10"/>
        <v>12.1658209</v>
      </c>
      <c r="AC28" s="53">
        <v>12.1658209</v>
      </c>
      <c r="AD28" s="53">
        <v>0</v>
      </c>
      <c r="AE28" s="54">
        <v>0</v>
      </c>
      <c r="AF28" s="52">
        <f t="shared" si="11"/>
        <v>94.35325970000001</v>
      </c>
      <c r="AG28" s="53">
        <v>94.35325970000001</v>
      </c>
      <c r="AH28" s="53">
        <v>0</v>
      </c>
      <c r="AI28" s="54">
        <v>0</v>
      </c>
      <c r="AJ28" s="55">
        <f t="shared" si="0"/>
        <v>4118.4449177100005</v>
      </c>
      <c r="AK28" s="56">
        <f t="shared" si="1"/>
        <v>4097.1906657099998</v>
      </c>
      <c r="AL28" s="55">
        <f t="shared" si="2"/>
        <v>17.164252000000001</v>
      </c>
      <c r="AM28" s="57">
        <f t="shared" si="3"/>
        <v>4.09</v>
      </c>
    </row>
    <row r="29" spans="2:39" x14ac:dyDescent="0.2">
      <c r="B29" s="50" t="s">
        <v>530</v>
      </c>
      <c r="C29" s="51" t="s">
        <v>371</v>
      </c>
      <c r="D29" s="52">
        <f t="shared" si="4"/>
        <v>0.25</v>
      </c>
      <c r="E29" s="53">
        <v>0.25</v>
      </c>
      <c r="F29" s="53">
        <v>0</v>
      </c>
      <c r="G29" s="54">
        <v>0</v>
      </c>
      <c r="H29" s="52">
        <f t="shared" si="5"/>
        <v>210.92809452</v>
      </c>
      <c r="I29" s="53">
        <v>210.76961652</v>
      </c>
      <c r="J29" s="53">
        <v>0.15847800000000001</v>
      </c>
      <c r="K29" s="54">
        <v>0</v>
      </c>
      <c r="L29" s="52">
        <f t="shared" si="6"/>
        <v>7.9247379999999996</v>
      </c>
      <c r="M29" s="53">
        <v>6.7932410000000001</v>
      </c>
      <c r="N29" s="53">
        <v>0.467642</v>
      </c>
      <c r="O29" s="54">
        <v>0.66385499999999997</v>
      </c>
      <c r="P29" s="52">
        <f t="shared" si="7"/>
        <v>10.241908</v>
      </c>
      <c r="Q29" s="53">
        <v>10.241908</v>
      </c>
      <c r="R29" s="53">
        <v>0</v>
      </c>
      <c r="S29" s="54">
        <v>0</v>
      </c>
      <c r="T29" s="52">
        <f t="shared" si="8"/>
        <v>14.037599999999999</v>
      </c>
      <c r="U29" s="53">
        <v>14.037599999999999</v>
      </c>
      <c r="V29" s="53">
        <v>0</v>
      </c>
      <c r="W29" s="54">
        <v>0</v>
      </c>
      <c r="X29" s="52">
        <f t="shared" si="9"/>
        <v>23.34284203</v>
      </c>
      <c r="Y29" s="53">
        <v>23.34284203</v>
      </c>
      <c r="Z29" s="53">
        <v>0</v>
      </c>
      <c r="AA29" s="54">
        <v>0</v>
      </c>
      <c r="AB29" s="52">
        <f t="shared" si="10"/>
        <v>3.12</v>
      </c>
      <c r="AC29" s="53">
        <v>3.12</v>
      </c>
      <c r="AD29" s="53">
        <v>0</v>
      </c>
      <c r="AE29" s="54">
        <v>0</v>
      </c>
      <c r="AF29" s="52">
        <f t="shared" si="11"/>
        <v>4.3830737300000004</v>
      </c>
      <c r="AG29" s="53">
        <v>4.3830737300000004</v>
      </c>
      <c r="AH29" s="53">
        <v>0</v>
      </c>
      <c r="AI29" s="54">
        <v>0</v>
      </c>
      <c r="AJ29" s="55">
        <f t="shared" si="0"/>
        <v>274.22825627999998</v>
      </c>
      <c r="AK29" s="56">
        <f t="shared" si="1"/>
        <v>272.93828128000001</v>
      </c>
      <c r="AL29" s="55">
        <f t="shared" si="2"/>
        <v>0.62612000000000001</v>
      </c>
      <c r="AM29" s="57">
        <f t="shared" si="3"/>
        <v>0.66385499999999997</v>
      </c>
    </row>
    <row r="30" spans="2:39" x14ac:dyDescent="0.2">
      <c r="B30" s="50" t="s">
        <v>531</v>
      </c>
      <c r="C30" s="51" t="s">
        <v>359</v>
      </c>
      <c r="D30" s="52">
        <f t="shared" si="4"/>
        <v>0</v>
      </c>
      <c r="E30" s="53">
        <v>0</v>
      </c>
      <c r="F30" s="53">
        <v>0</v>
      </c>
      <c r="G30" s="54">
        <v>0</v>
      </c>
      <c r="H30" s="52">
        <f t="shared" si="5"/>
        <v>278.29414598</v>
      </c>
      <c r="I30" s="53">
        <v>277.37643697999999</v>
      </c>
      <c r="J30" s="53">
        <v>0.917709</v>
      </c>
      <c r="K30" s="54">
        <v>0</v>
      </c>
      <c r="L30" s="52">
        <f t="shared" si="6"/>
        <v>0</v>
      </c>
      <c r="M30" s="53">
        <v>0</v>
      </c>
      <c r="N30" s="53">
        <v>0</v>
      </c>
      <c r="O30" s="54">
        <v>0</v>
      </c>
      <c r="P30" s="52">
        <f t="shared" si="7"/>
        <v>119.75697656000001</v>
      </c>
      <c r="Q30" s="53">
        <v>17.071999000000002</v>
      </c>
      <c r="R30" s="53">
        <v>102.68497756000001</v>
      </c>
      <c r="S30" s="54">
        <v>0</v>
      </c>
      <c r="T30" s="52">
        <f t="shared" si="8"/>
        <v>0.25</v>
      </c>
      <c r="U30" s="53">
        <v>0.25</v>
      </c>
      <c r="V30" s="53">
        <v>0</v>
      </c>
      <c r="W30" s="54">
        <v>0</v>
      </c>
      <c r="X30" s="52">
        <f t="shared" si="9"/>
        <v>26.422226260000002</v>
      </c>
      <c r="Y30" s="53">
        <v>26.422226260000002</v>
      </c>
      <c r="Z30" s="53">
        <v>0</v>
      </c>
      <c r="AA30" s="54">
        <v>0</v>
      </c>
      <c r="AB30" s="52">
        <f t="shared" si="10"/>
        <v>0.30707250000000003</v>
      </c>
      <c r="AC30" s="53">
        <v>0.30707250000000003</v>
      </c>
      <c r="AD30" s="53">
        <v>0</v>
      </c>
      <c r="AE30" s="54">
        <v>0</v>
      </c>
      <c r="AF30" s="52">
        <f t="shared" si="11"/>
        <v>2.7158769999999999</v>
      </c>
      <c r="AG30" s="53">
        <v>2.7158769999999999</v>
      </c>
      <c r="AH30" s="53">
        <v>0</v>
      </c>
      <c r="AI30" s="54">
        <v>0</v>
      </c>
      <c r="AJ30" s="55">
        <f t="shared" si="0"/>
        <v>427.74629829999998</v>
      </c>
      <c r="AK30" s="56">
        <f t="shared" si="1"/>
        <v>324.14361173999998</v>
      </c>
      <c r="AL30" s="55">
        <f t="shared" si="2"/>
        <v>103.60268656000001</v>
      </c>
      <c r="AM30" s="57">
        <f t="shared" si="3"/>
        <v>0</v>
      </c>
    </row>
    <row r="31" spans="2:39" x14ac:dyDescent="0.2">
      <c r="B31" s="58">
        <v>4</v>
      </c>
      <c r="C31" s="43" t="s">
        <v>372</v>
      </c>
      <c r="D31" s="44">
        <f t="shared" si="4"/>
        <v>71.191096999999999</v>
      </c>
      <c r="E31" s="45">
        <v>71.191096999999999</v>
      </c>
      <c r="F31" s="45">
        <v>0</v>
      </c>
      <c r="G31" s="46">
        <v>0</v>
      </c>
      <c r="H31" s="44">
        <f t="shared" si="5"/>
        <v>1620.20991523</v>
      </c>
      <c r="I31" s="45">
        <v>1619.58313223</v>
      </c>
      <c r="J31" s="45">
        <v>0.12678300000000001</v>
      </c>
      <c r="K31" s="46">
        <v>0.5</v>
      </c>
      <c r="L31" s="44">
        <f t="shared" si="6"/>
        <v>28.511752859999998</v>
      </c>
      <c r="M31" s="45">
        <v>0</v>
      </c>
      <c r="N31" s="45">
        <v>28.511752859999998</v>
      </c>
      <c r="O31" s="46">
        <v>0</v>
      </c>
      <c r="P31" s="44">
        <f t="shared" si="7"/>
        <v>29.37465284</v>
      </c>
      <c r="Q31" s="45">
        <v>29.37465284</v>
      </c>
      <c r="R31" s="45">
        <v>0</v>
      </c>
      <c r="S31" s="46">
        <v>0</v>
      </c>
      <c r="T31" s="44">
        <f t="shared" si="8"/>
        <v>35.094000000000001</v>
      </c>
      <c r="U31" s="45">
        <v>35.094000000000001</v>
      </c>
      <c r="V31" s="45">
        <v>0</v>
      </c>
      <c r="W31" s="46">
        <v>0</v>
      </c>
      <c r="X31" s="44">
        <f t="shared" si="9"/>
        <v>8.5441203300000002</v>
      </c>
      <c r="Y31" s="45">
        <v>8.5441203300000002</v>
      </c>
      <c r="Z31" s="45">
        <v>0</v>
      </c>
      <c r="AA31" s="46">
        <v>0</v>
      </c>
      <c r="AB31" s="44">
        <f t="shared" si="10"/>
        <v>157.94990540000001</v>
      </c>
      <c r="AC31" s="45">
        <v>0.34567590000000004</v>
      </c>
      <c r="AD31" s="45">
        <v>157.6042295</v>
      </c>
      <c r="AE31" s="46">
        <v>0</v>
      </c>
      <c r="AF31" s="44">
        <f t="shared" si="11"/>
        <v>15.003754730000001</v>
      </c>
      <c r="AG31" s="45">
        <v>14.74847473</v>
      </c>
      <c r="AH31" s="45">
        <v>0</v>
      </c>
      <c r="AI31" s="46">
        <v>0.25528000000000001</v>
      </c>
      <c r="AJ31" s="59">
        <f t="shared" si="0"/>
        <v>1965.8791983900001</v>
      </c>
      <c r="AK31" s="60">
        <f t="shared" si="1"/>
        <v>1778.8811530300002</v>
      </c>
      <c r="AL31" s="59">
        <f t="shared" si="2"/>
        <v>186.24276535999999</v>
      </c>
      <c r="AM31" s="61">
        <f t="shared" si="3"/>
        <v>0.75527999999999995</v>
      </c>
    </row>
    <row r="32" spans="2:39" x14ac:dyDescent="0.2">
      <c r="B32" s="50" t="s">
        <v>534</v>
      </c>
      <c r="C32" s="51" t="s">
        <v>373</v>
      </c>
      <c r="D32" s="52">
        <f t="shared" si="4"/>
        <v>0</v>
      </c>
      <c r="E32" s="53">
        <v>0</v>
      </c>
      <c r="F32" s="53">
        <v>0</v>
      </c>
      <c r="G32" s="54">
        <v>0</v>
      </c>
      <c r="H32" s="52">
        <f t="shared" si="5"/>
        <v>6.6</v>
      </c>
      <c r="I32" s="53">
        <v>6.6</v>
      </c>
      <c r="J32" s="53">
        <v>0</v>
      </c>
      <c r="K32" s="54">
        <v>0</v>
      </c>
      <c r="L32" s="52">
        <f t="shared" si="6"/>
        <v>0</v>
      </c>
      <c r="M32" s="53">
        <v>0</v>
      </c>
      <c r="N32" s="53">
        <v>0</v>
      </c>
      <c r="O32" s="54">
        <v>0</v>
      </c>
      <c r="P32" s="52">
        <f t="shared" si="7"/>
        <v>0</v>
      </c>
      <c r="Q32" s="53">
        <v>0</v>
      </c>
      <c r="R32" s="53">
        <v>0</v>
      </c>
      <c r="S32" s="54">
        <v>0</v>
      </c>
      <c r="T32" s="52">
        <f t="shared" si="8"/>
        <v>0</v>
      </c>
      <c r="U32" s="53">
        <v>0</v>
      </c>
      <c r="V32" s="53">
        <v>0</v>
      </c>
      <c r="W32" s="54">
        <v>0</v>
      </c>
      <c r="X32" s="52">
        <f t="shared" si="9"/>
        <v>6.5835467199999993</v>
      </c>
      <c r="Y32" s="53">
        <v>6.5835467199999993</v>
      </c>
      <c r="Z32" s="53">
        <v>0</v>
      </c>
      <c r="AA32" s="54">
        <v>0</v>
      </c>
      <c r="AB32" s="52">
        <f t="shared" si="10"/>
        <v>0</v>
      </c>
      <c r="AC32" s="53">
        <v>0</v>
      </c>
      <c r="AD32" s="53">
        <v>0</v>
      </c>
      <c r="AE32" s="54">
        <v>0</v>
      </c>
      <c r="AF32" s="52">
        <f t="shared" si="11"/>
        <v>1.464</v>
      </c>
      <c r="AG32" s="53">
        <v>1.464</v>
      </c>
      <c r="AH32" s="53">
        <v>0</v>
      </c>
      <c r="AI32" s="54">
        <v>0</v>
      </c>
      <c r="AJ32" s="55">
        <f t="shared" si="0"/>
        <v>14.647546719999999</v>
      </c>
      <c r="AK32" s="56">
        <f t="shared" si="1"/>
        <v>14.647546719999999</v>
      </c>
      <c r="AL32" s="55">
        <f t="shared" si="2"/>
        <v>0</v>
      </c>
      <c r="AM32" s="57">
        <f t="shared" si="3"/>
        <v>0</v>
      </c>
    </row>
    <row r="33" spans="2:39" x14ac:dyDescent="0.2">
      <c r="B33" s="50" t="s">
        <v>535</v>
      </c>
      <c r="C33" s="51" t="s">
        <v>374</v>
      </c>
      <c r="D33" s="52">
        <f t="shared" si="4"/>
        <v>0</v>
      </c>
      <c r="E33" s="53">
        <v>0</v>
      </c>
      <c r="F33" s="53">
        <v>0</v>
      </c>
      <c r="G33" s="54">
        <v>0</v>
      </c>
      <c r="H33" s="52">
        <f t="shared" si="5"/>
        <v>15.38768</v>
      </c>
      <c r="I33" s="53">
        <v>15.38768</v>
      </c>
      <c r="J33" s="53">
        <v>0</v>
      </c>
      <c r="K33" s="54">
        <v>0</v>
      </c>
      <c r="L33" s="52">
        <f t="shared" si="6"/>
        <v>0</v>
      </c>
      <c r="M33" s="53">
        <v>0</v>
      </c>
      <c r="N33" s="53">
        <v>0</v>
      </c>
      <c r="O33" s="54">
        <v>0</v>
      </c>
      <c r="P33" s="52">
        <f t="shared" si="7"/>
        <v>3.4292858399999999</v>
      </c>
      <c r="Q33" s="53">
        <v>3.4292858399999999</v>
      </c>
      <c r="R33" s="53">
        <v>0</v>
      </c>
      <c r="S33" s="54">
        <v>0</v>
      </c>
      <c r="T33" s="52">
        <f t="shared" si="8"/>
        <v>0</v>
      </c>
      <c r="U33" s="53">
        <v>0</v>
      </c>
      <c r="V33" s="53">
        <v>0</v>
      </c>
      <c r="W33" s="54">
        <v>0</v>
      </c>
      <c r="X33" s="52">
        <f t="shared" si="9"/>
        <v>0</v>
      </c>
      <c r="Y33" s="53">
        <v>0</v>
      </c>
      <c r="Z33" s="53">
        <v>0</v>
      </c>
      <c r="AA33" s="54">
        <v>0</v>
      </c>
      <c r="AB33" s="52">
        <f t="shared" si="10"/>
        <v>4.5037300000000002E-2</v>
      </c>
      <c r="AC33" s="53">
        <v>4.5037300000000002E-2</v>
      </c>
      <c r="AD33" s="53">
        <v>0</v>
      </c>
      <c r="AE33" s="54">
        <v>0</v>
      </c>
      <c r="AF33" s="52">
        <f t="shared" si="11"/>
        <v>7.149375</v>
      </c>
      <c r="AG33" s="53">
        <v>7.149375</v>
      </c>
      <c r="AH33" s="53">
        <v>0</v>
      </c>
      <c r="AI33" s="54">
        <v>0</v>
      </c>
      <c r="AJ33" s="55">
        <f t="shared" si="0"/>
        <v>26.011378139999998</v>
      </c>
      <c r="AK33" s="56">
        <f t="shared" si="1"/>
        <v>26.011378139999998</v>
      </c>
      <c r="AL33" s="55">
        <f t="shared" si="2"/>
        <v>0</v>
      </c>
      <c r="AM33" s="57">
        <f t="shared" si="3"/>
        <v>0</v>
      </c>
    </row>
    <row r="34" spans="2:39" x14ac:dyDescent="0.2">
      <c r="B34" s="50" t="s">
        <v>537</v>
      </c>
      <c r="C34" s="51" t="s">
        <v>375</v>
      </c>
      <c r="D34" s="52">
        <f t="shared" si="4"/>
        <v>69.626796999999996</v>
      </c>
      <c r="E34" s="53">
        <v>69.626796999999996</v>
      </c>
      <c r="F34" s="53">
        <v>0</v>
      </c>
      <c r="G34" s="54">
        <v>0</v>
      </c>
      <c r="H34" s="52">
        <f t="shared" si="5"/>
        <v>464.10527589999998</v>
      </c>
      <c r="I34" s="53">
        <v>464.0101889</v>
      </c>
      <c r="J34" s="53">
        <v>9.5087000000000005E-2</v>
      </c>
      <c r="K34" s="54">
        <v>0</v>
      </c>
      <c r="L34" s="52">
        <f t="shared" si="6"/>
        <v>28.511752859999998</v>
      </c>
      <c r="M34" s="53">
        <v>0</v>
      </c>
      <c r="N34" s="53">
        <v>28.511752859999998</v>
      </c>
      <c r="O34" s="54">
        <v>0</v>
      </c>
      <c r="P34" s="52">
        <f t="shared" si="7"/>
        <v>18.522129</v>
      </c>
      <c r="Q34" s="53">
        <v>18.522129</v>
      </c>
      <c r="R34" s="53">
        <v>0</v>
      </c>
      <c r="S34" s="54">
        <v>0</v>
      </c>
      <c r="T34" s="52">
        <f t="shared" si="8"/>
        <v>29.245000000000001</v>
      </c>
      <c r="U34" s="53">
        <v>29.245000000000001</v>
      </c>
      <c r="V34" s="53">
        <v>0</v>
      </c>
      <c r="W34" s="54">
        <v>0</v>
      </c>
      <c r="X34" s="52">
        <f t="shared" si="9"/>
        <v>0</v>
      </c>
      <c r="Y34" s="53">
        <v>0</v>
      </c>
      <c r="Z34" s="53">
        <v>0</v>
      </c>
      <c r="AA34" s="54">
        <v>0</v>
      </c>
      <c r="AB34" s="52">
        <f t="shared" si="10"/>
        <v>157.6042295</v>
      </c>
      <c r="AC34" s="53">
        <v>0</v>
      </c>
      <c r="AD34" s="53">
        <v>157.6042295</v>
      </c>
      <c r="AE34" s="54">
        <v>0</v>
      </c>
      <c r="AF34" s="52">
        <f t="shared" si="11"/>
        <v>0.45</v>
      </c>
      <c r="AG34" s="53">
        <v>0.45</v>
      </c>
      <c r="AH34" s="53">
        <v>0</v>
      </c>
      <c r="AI34" s="54">
        <v>0</v>
      </c>
      <c r="AJ34" s="55">
        <f t="shared" si="0"/>
        <v>768.06518426000002</v>
      </c>
      <c r="AK34" s="56">
        <f t="shared" si="1"/>
        <v>581.85411490000001</v>
      </c>
      <c r="AL34" s="55">
        <f t="shared" si="2"/>
        <v>186.21106936000001</v>
      </c>
      <c r="AM34" s="57">
        <f t="shared" si="3"/>
        <v>0</v>
      </c>
    </row>
    <row r="35" spans="2:39" x14ac:dyDescent="0.2">
      <c r="B35" s="50" t="s">
        <v>539</v>
      </c>
      <c r="C35" s="51" t="s">
        <v>376</v>
      </c>
      <c r="D35" s="52">
        <f t="shared" si="4"/>
        <v>0</v>
      </c>
      <c r="E35" s="53">
        <v>0</v>
      </c>
      <c r="F35" s="53">
        <v>0</v>
      </c>
      <c r="G35" s="54">
        <v>0</v>
      </c>
      <c r="H35" s="52">
        <f t="shared" si="5"/>
        <v>56.301892000000002</v>
      </c>
      <c r="I35" s="53">
        <v>56.301892000000002</v>
      </c>
      <c r="J35" s="53">
        <v>0</v>
      </c>
      <c r="K35" s="54">
        <v>0</v>
      </c>
      <c r="L35" s="52">
        <f t="shared" si="6"/>
        <v>0</v>
      </c>
      <c r="M35" s="53">
        <v>0</v>
      </c>
      <c r="N35" s="53">
        <v>0</v>
      </c>
      <c r="O35" s="54">
        <v>0</v>
      </c>
      <c r="P35" s="52">
        <f t="shared" si="7"/>
        <v>0</v>
      </c>
      <c r="Q35" s="53">
        <v>0</v>
      </c>
      <c r="R35" s="53">
        <v>0</v>
      </c>
      <c r="S35" s="54">
        <v>0</v>
      </c>
      <c r="T35" s="52">
        <f t="shared" si="8"/>
        <v>5.8490000000000002</v>
      </c>
      <c r="U35" s="53">
        <v>5.8490000000000002</v>
      </c>
      <c r="V35" s="53">
        <v>0</v>
      </c>
      <c r="W35" s="54">
        <v>0</v>
      </c>
      <c r="X35" s="52">
        <f t="shared" si="9"/>
        <v>0</v>
      </c>
      <c r="Y35" s="53">
        <v>0</v>
      </c>
      <c r="Z35" s="53">
        <v>0</v>
      </c>
      <c r="AA35" s="54">
        <v>0</v>
      </c>
      <c r="AB35" s="52">
        <f t="shared" si="10"/>
        <v>0</v>
      </c>
      <c r="AC35" s="53">
        <v>0</v>
      </c>
      <c r="AD35" s="53">
        <v>0</v>
      </c>
      <c r="AE35" s="54">
        <v>0</v>
      </c>
      <c r="AF35" s="52">
        <f t="shared" si="11"/>
        <v>0</v>
      </c>
      <c r="AG35" s="53">
        <v>0</v>
      </c>
      <c r="AH35" s="53">
        <v>0</v>
      </c>
      <c r="AI35" s="54">
        <v>0</v>
      </c>
      <c r="AJ35" s="55">
        <f t="shared" si="0"/>
        <v>62.150891999999999</v>
      </c>
      <c r="AK35" s="56">
        <f t="shared" si="1"/>
        <v>62.150891999999999</v>
      </c>
      <c r="AL35" s="55">
        <f t="shared" si="2"/>
        <v>0</v>
      </c>
      <c r="AM35" s="57">
        <f t="shared" si="3"/>
        <v>0</v>
      </c>
    </row>
    <row r="36" spans="2:39" x14ac:dyDescent="0.2">
      <c r="B36" s="50" t="s">
        <v>541</v>
      </c>
      <c r="C36" s="51" t="s">
        <v>377</v>
      </c>
      <c r="D36" s="52">
        <f t="shared" si="4"/>
        <v>1.5643</v>
      </c>
      <c r="E36" s="53">
        <v>1.5643</v>
      </c>
      <c r="F36" s="53">
        <v>0</v>
      </c>
      <c r="G36" s="54">
        <v>0</v>
      </c>
      <c r="H36" s="52">
        <f t="shared" si="5"/>
        <v>12.75245133</v>
      </c>
      <c r="I36" s="53">
        <v>12.220755329999999</v>
      </c>
      <c r="J36" s="53">
        <v>3.1696000000000002E-2</v>
      </c>
      <c r="K36" s="54">
        <v>0.5</v>
      </c>
      <c r="L36" s="52">
        <f t="shared" si="6"/>
        <v>0</v>
      </c>
      <c r="M36" s="53">
        <v>0</v>
      </c>
      <c r="N36" s="53">
        <v>0</v>
      </c>
      <c r="O36" s="54">
        <v>0</v>
      </c>
      <c r="P36" s="52">
        <f t="shared" si="7"/>
        <v>7.4232379999999996</v>
      </c>
      <c r="Q36" s="53">
        <v>7.4232379999999996</v>
      </c>
      <c r="R36" s="53">
        <v>0</v>
      </c>
      <c r="S36" s="54">
        <v>0</v>
      </c>
      <c r="T36" s="52">
        <f t="shared" si="8"/>
        <v>0</v>
      </c>
      <c r="U36" s="53">
        <v>0</v>
      </c>
      <c r="V36" s="53">
        <v>0</v>
      </c>
      <c r="W36" s="54">
        <v>0</v>
      </c>
      <c r="X36" s="52">
        <f t="shared" si="9"/>
        <v>1.9605736100000002</v>
      </c>
      <c r="Y36" s="53">
        <v>1.9605736100000002</v>
      </c>
      <c r="Z36" s="53">
        <v>0</v>
      </c>
      <c r="AA36" s="54">
        <v>0</v>
      </c>
      <c r="AB36" s="52">
        <f t="shared" si="10"/>
        <v>0.30063859999999998</v>
      </c>
      <c r="AC36" s="53">
        <v>0.30063859999999998</v>
      </c>
      <c r="AD36" s="53">
        <v>0</v>
      </c>
      <c r="AE36" s="54">
        <v>0</v>
      </c>
      <c r="AF36" s="52">
        <f t="shared" si="11"/>
        <v>3.01587973</v>
      </c>
      <c r="AG36" s="53">
        <v>2.76059973</v>
      </c>
      <c r="AH36" s="53">
        <v>0</v>
      </c>
      <c r="AI36" s="54">
        <v>0.25528000000000001</v>
      </c>
      <c r="AJ36" s="55">
        <f t="shared" si="0"/>
        <v>27.017081269999998</v>
      </c>
      <c r="AK36" s="56">
        <f t="shared" si="1"/>
        <v>26.230105269999999</v>
      </c>
      <c r="AL36" s="55">
        <f t="shared" si="2"/>
        <v>3.1696000000000002E-2</v>
      </c>
      <c r="AM36" s="57">
        <f t="shared" si="3"/>
        <v>0.75527999999999995</v>
      </c>
    </row>
    <row r="37" spans="2:39" x14ac:dyDescent="0.2">
      <c r="B37" s="50" t="s">
        <v>542</v>
      </c>
      <c r="C37" s="51" t="s">
        <v>359</v>
      </c>
      <c r="D37" s="52">
        <f t="shared" si="4"/>
        <v>0</v>
      </c>
      <c r="E37" s="53">
        <v>0</v>
      </c>
      <c r="F37" s="53">
        <v>0</v>
      </c>
      <c r="G37" s="54">
        <v>0</v>
      </c>
      <c r="H37" s="52">
        <f t="shared" si="5"/>
        <v>1065.0626159999999</v>
      </c>
      <c r="I37" s="53">
        <v>1065.0626159999999</v>
      </c>
      <c r="J37" s="53">
        <v>0</v>
      </c>
      <c r="K37" s="54">
        <v>0</v>
      </c>
      <c r="L37" s="52">
        <f t="shared" si="6"/>
        <v>0</v>
      </c>
      <c r="M37" s="53">
        <v>0</v>
      </c>
      <c r="N37" s="53">
        <v>0</v>
      </c>
      <c r="O37" s="54">
        <v>0</v>
      </c>
      <c r="P37" s="52">
        <f t="shared" si="7"/>
        <v>0</v>
      </c>
      <c r="Q37" s="53">
        <v>0</v>
      </c>
      <c r="R37" s="53">
        <v>0</v>
      </c>
      <c r="S37" s="54">
        <v>0</v>
      </c>
      <c r="T37" s="52">
        <f t="shared" si="8"/>
        <v>0</v>
      </c>
      <c r="U37" s="53">
        <v>0</v>
      </c>
      <c r="V37" s="53">
        <v>0</v>
      </c>
      <c r="W37" s="54">
        <v>0</v>
      </c>
      <c r="X37" s="52">
        <f t="shared" si="9"/>
        <v>0</v>
      </c>
      <c r="Y37" s="53">
        <v>0</v>
      </c>
      <c r="Z37" s="53">
        <v>0</v>
      </c>
      <c r="AA37" s="54">
        <v>0</v>
      </c>
      <c r="AB37" s="52">
        <f t="shared" si="10"/>
        <v>0</v>
      </c>
      <c r="AC37" s="53">
        <v>0</v>
      </c>
      <c r="AD37" s="53">
        <v>0</v>
      </c>
      <c r="AE37" s="54">
        <v>0</v>
      </c>
      <c r="AF37" s="52">
        <f t="shared" si="11"/>
        <v>2.9245000000000001</v>
      </c>
      <c r="AG37" s="53">
        <v>2.9245000000000001</v>
      </c>
      <c r="AH37" s="53">
        <v>0</v>
      </c>
      <c r="AI37" s="54">
        <v>0</v>
      </c>
      <c r="AJ37" s="55">
        <f t="shared" si="0"/>
        <v>1067.987116</v>
      </c>
      <c r="AK37" s="56">
        <f t="shared" si="1"/>
        <v>1067.987116</v>
      </c>
      <c r="AL37" s="55">
        <f t="shared" si="2"/>
        <v>0</v>
      </c>
      <c r="AM37" s="57">
        <f t="shared" si="3"/>
        <v>0</v>
      </c>
    </row>
    <row r="38" spans="2:39" x14ac:dyDescent="0.2">
      <c r="B38" s="58">
        <v>5</v>
      </c>
      <c r="C38" s="43" t="s">
        <v>378</v>
      </c>
      <c r="D38" s="44">
        <f t="shared" si="4"/>
        <v>0</v>
      </c>
      <c r="E38" s="45">
        <v>0</v>
      </c>
      <c r="F38" s="45">
        <v>0</v>
      </c>
      <c r="G38" s="46">
        <v>0</v>
      </c>
      <c r="H38" s="44">
        <f t="shared" si="5"/>
        <v>50.951983319999997</v>
      </c>
      <c r="I38" s="45">
        <v>26.718739320000001</v>
      </c>
      <c r="J38" s="45">
        <v>0</v>
      </c>
      <c r="K38" s="46">
        <v>24.233243999999999</v>
      </c>
      <c r="L38" s="44">
        <f t="shared" si="6"/>
        <v>0</v>
      </c>
      <c r="M38" s="45">
        <v>0</v>
      </c>
      <c r="N38" s="45">
        <v>0</v>
      </c>
      <c r="O38" s="46">
        <v>0</v>
      </c>
      <c r="P38" s="44">
        <f t="shared" si="7"/>
        <v>3.2969685800000001</v>
      </c>
      <c r="Q38" s="45">
        <v>3.2969685800000001</v>
      </c>
      <c r="R38" s="45">
        <v>0</v>
      </c>
      <c r="S38" s="46">
        <v>0</v>
      </c>
      <c r="T38" s="44">
        <f t="shared" si="8"/>
        <v>0.1</v>
      </c>
      <c r="U38" s="45">
        <v>0.1</v>
      </c>
      <c r="V38" s="45">
        <v>0</v>
      </c>
      <c r="W38" s="46">
        <v>0</v>
      </c>
      <c r="X38" s="44">
        <f t="shared" si="9"/>
        <v>13.941616810000001</v>
      </c>
      <c r="Y38" s="45">
        <v>13.941616810000001</v>
      </c>
      <c r="Z38" s="45">
        <v>0</v>
      </c>
      <c r="AA38" s="46">
        <v>0</v>
      </c>
      <c r="AB38" s="44">
        <f t="shared" si="10"/>
        <v>0.7533512</v>
      </c>
      <c r="AC38" s="45">
        <v>0.7533512</v>
      </c>
      <c r="AD38" s="45">
        <v>0</v>
      </c>
      <c r="AE38" s="46">
        <v>0</v>
      </c>
      <c r="AF38" s="44">
        <f t="shared" si="11"/>
        <v>2.4464797300000001</v>
      </c>
      <c r="AG38" s="45">
        <v>2.4464797300000001</v>
      </c>
      <c r="AH38" s="45">
        <v>0</v>
      </c>
      <c r="AI38" s="46">
        <v>0</v>
      </c>
      <c r="AJ38" s="59">
        <f t="shared" si="0"/>
        <v>71.490399639999993</v>
      </c>
      <c r="AK38" s="60">
        <f t="shared" si="1"/>
        <v>47.257155640000001</v>
      </c>
      <c r="AL38" s="59">
        <f t="shared" si="2"/>
        <v>0</v>
      </c>
      <c r="AM38" s="61">
        <f t="shared" si="3"/>
        <v>24.233243999999999</v>
      </c>
    </row>
    <row r="39" spans="2:39" x14ac:dyDescent="0.2">
      <c r="B39" s="50" t="s">
        <v>402</v>
      </c>
      <c r="C39" s="51" t="s">
        <v>379</v>
      </c>
      <c r="D39" s="52">
        <f t="shared" si="4"/>
        <v>0</v>
      </c>
      <c r="E39" s="53">
        <v>0</v>
      </c>
      <c r="F39" s="53">
        <v>0</v>
      </c>
      <c r="G39" s="54">
        <v>0</v>
      </c>
      <c r="H39" s="52">
        <f t="shared" si="5"/>
        <v>2.9245000000000001</v>
      </c>
      <c r="I39" s="53">
        <v>2.9245000000000001</v>
      </c>
      <c r="J39" s="53">
        <v>0</v>
      </c>
      <c r="K39" s="54">
        <v>0</v>
      </c>
      <c r="L39" s="52">
        <f t="shared" si="6"/>
        <v>0</v>
      </c>
      <c r="M39" s="53">
        <v>0</v>
      </c>
      <c r="N39" s="53">
        <v>0</v>
      </c>
      <c r="O39" s="54">
        <v>0</v>
      </c>
      <c r="P39" s="52">
        <f t="shared" si="7"/>
        <v>0</v>
      </c>
      <c r="Q39" s="53">
        <v>0</v>
      </c>
      <c r="R39" s="53">
        <v>0</v>
      </c>
      <c r="S39" s="54">
        <v>0</v>
      </c>
      <c r="T39" s="52">
        <f t="shared" si="8"/>
        <v>0</v>
      </c>
      <c r="U39" s="53">
        <v>0</v>
      </c>
      <c r="V39" s="53">
        <v>0</v>
      </c>
      <c r="W39" s="54">
        <v>0</v>
      </c>
      <c r="X39" s="52">
        <f t="shared" si="9"/>
        <v>0</v>
      </c>
      <c r="Y39" s="53">
        <v>0</v>
      </c>
      <c r="Z39" s="53">
        <v>0</v>
      </c>
      <c r="AA39" s="54">
        <v>0</v>
      </c>
      <c r="AB39" s="52">
        <f t="shared" si="10"/>
        <v>0</v>
      </c>
      <c r="AC39" s="53">
        <v>0</v>
      </c>
      <c r="AD39" s="53">
        <v>0</v>
      </c>
      <c r="AE39" s="54">
        <v>0</v>
      </c>
      <c r="AF39" s="52">
        <f t="shared" si="11"/>
        <v>0</v>
      </c>
      <c r="AG39" s="53">
        <v>0</v>
      </c>
      <c r="AH39" s="53">
        <v>0</v>
      </c>
      <c r="AI39" s="54">
        <v>0</v>
      </c>
      <c r="AJ39" s="55">
        <f t="shared" si="0"/>
        <v>2.9245000000000001</v>
      </c>
      <c r="AK39" s="56">
        <f t="shared" si="1"/>
        <v>2.9245000000000001</v>
      </c>
      <c r="AL39" s="55">
        <f t="shared" si="2"/>
        <v>0</v>
      </c>
      <c r="AM39" s="57">
        <f t="shared" si="3"/>
        <v>0</v>
      </c>
    </row>
    <row r="40" spans="2:39" x14ac:dyDescent="0.2">
      <c r="B40" s="50" t="s">
        <v>544</v>
      </c>
      <c r="C40" s="51" t="s">
        <v>380</v>
      </c>
      <c r="D40" s="52">
        <f t="shared" si="4"/>
        <v>0</v>
      </c>
      <c r="E40" s="53">
        <v>0</v>
      </c>
      <c r="F40" s="53">
        <v>0</v>
      </c>
      <c r="G40" s="54">
        <v>0</v>
      </c>
      <c r="H40" s="52">
        <f t="shared" si="5"/>
        <v>29.572443999999997</v>
      </c>
      <c r="I40" s="53">
        <v>5.3391999999999999</v>
      </c>
      <c r="J40" s="53">
        <v>0</v>
      </c>
      <c r="K40" s="54">
        <v>24.233243999999999</v>
      </c>
      <c r="L40" s="52">
        <f t="shared" si="6"/>
        <v>0</v>
      </c>
      <c r="M40" s="53">
        <v>0</v>
      </c>
      <c r="N40" s="53">
        <v>0</v>
      </c>
      <c r="O40" s="54">
        <v>0</v>
      </c>
      <c r="P40" s="52">
        <f t="shared" si="7"/>
        <v>0</v>
      </c>
      <c r="Q40" s="53">
        <v>0</v>
      </c>
      <c r="R40" s="53">
        <v>0</v>
      </c>
      <c r="S40" s="54">
        <v>0</v>
      </c>
      <c r="T40" s="52">
        <f t="shared" si="8"/>
        <v>0.1</v>
      </c>
      <c r="U40" s="53">
        <v>0.1</v>
      </c>
      <c r="V40" s="53">
        <v>0</v>
      </c>
      <c r="W40" s="54">
        <v>0</v>
      </c>
      <c r="X40" s="52">
        <f t="shared" si="9"/>
        <v>3.3762168099999998</v>
      </c>
      <c r="Y40" s="53">
        <v>3.3762168099999998</v>
      </c>
      <c r="Z40" s="53">
        <v>0</v>
      </c>
      <c r="AA40" s="54">
        <v>0</v>
      </c>
      <c r="AB40" s="52">
        <f t="shared" si="10"/>
        <v>0</v>
      </c>
      <c r="AC40" s="53">
        <v>0</v>
      </c>
      <c r="AD40" s="53">
        <v>0</v>
      </c>
      <c r="AE40" s="54">
        <v>0</v>
      </c>
      <c r="AF40" s="52">
        <f t="shared" si="11"/>
        <v>0</v>
      </c>
      <c r="AG40" s="53">
        <v>0</v>
      </c>
      <c r="AH40" s="53">
        <v>0</v>
      </c>
      <c r="AI40" s="54">
        <v>0</v>
      </c>
      <c r="AJ40" s="55">
        <f t="shared" si="0"/>
        <v>33.048660809999994</v>
      </c>
      <c r="AK40" s="56">
        <f t="shared" si="1"/>
        <v>8.8154168100000003</v>
      </c>
      <c r="AL40" s="55">
        <f t="shared" si="2"/>
        <v>0</v>
      </c>
      <c r="AM40" s="57">
        <f t="shared" si="3"/>
        <v>24.233243999999999</v>
      </c>
    </row>
    <row r="41" spans="2:39" x14ac:dyDescent="0.2">
      <c r="B41" s="50" t="s">
        <v>545</v>
      </c>
      <c r="C41" s="51" t="s">
        <v>377</v>
      </c>
      <c r="D41" s="52">
        <f t="shared" si="4"/>
        <v>0</v>
      </c>
      <c r="E41" s="53">
        <v>0</v>
      </c>
      <c r="F41" s="53">
        <v>0</v>
      </c>
      <c r="G41" s="54">
        <v>0</v>
      </c>
      <c r="H41" s="52">
        <f t="shared" si="5"/>
        <v>17.284124259999999</v>
      </c>
      <c r="I41" s="53">
        <v>17.284124259999999</v>
      </c>
      <c r="J41" s="53">
        <v>0</v>
      </c>
      <c r="K41" s="54">
        <v>0</v>
      </c>
      <c r="L41" s="52">
        <f t="shared" si="6"/>
        <v>0</v>
      </c>
      <c r="M41" s="53">
        <v>0</v>
      </c>
      <c r="N41" s="53">
        <v>0</v>
      </c>
      <c r="O41" s="54">
        <v>0</v>
      </c>
      <c r="P41" s="52">
        <f t="shared" si="7"/>
        <v>0</v>
      </c>
      <c r="Q41" s="53">
        <v>0</v>
      </c>
      <c r="R41" s="53">
        <v>0</v>
      </c>
      <c r="S41" s="54">
        <v>0</v>
      </c>
      <c r="T41" s="52">
        <f t="shared" si="8"/>
        <v>0</v>
      </c>
      <c r="U41" s="53">
        <v>0</v>
      </c>
      <c r="V41" s="53">
        <v>0</v>
      </c>
      <c r="W41" s="54">
        <v>0</v>
      </c>
      <c r="X41" s="52">
        <f t="shared" si="9"/>
        <v>0</v>
      </c>
      <c r="Y41" s="53">
        <v>0</v>
      </c>
      <c r="Z41" s="53">
        <v>0</v>
      </c>
      <c r="AA41" s="54">
        <v>0</v>
      </c>
      <c r="AB41" s="52">
        <f t="shared" si="10"/>
        <v>0.7533512</v>
      </c>
      <c r="AC41" s="53">
        <v>0.7533512</v>
      </c>
      <c r="AD41" s="53">
        <v>0</v>
      </c>
      <c r="AE41" s="54">
        <v>0</v>
      </c>
      <c r="AF41" s="52">
        <f t="shared" si="11"/>
        <v>1.8314817299999999</v>
      </c>
      <c r="AG41" s="53">
        <v>1.8314817299999999</v>
      </c>
      <c r="AH41" s="53">
        <v>0</v>
      </c>
      <c r="AI41" s="54">
        <v>0</v>
      </c>
      <c r="AJ41" s="55">
        <f t="shared" si="0"/>
        <v>19.86895719</v>
      </c>
      <c r="AK41" s="56">
        <f t="shared" si="1"/>
        <v>19.86895719</v>
      </c>
      <c r="AL41" s="55">
        <f t="shared" si="2"/>
        <v>0</v>
      </c>
      <c r="AM41" s="57">
        <f t="shared" si="3"/>
        <v>0</v>
      </c>
    </row>
    <row r="42" spans="2:39" x14ac:dyDescent="0.2">
      <c r="B42" s="50" t="s">
        <v>546</v>
      </c>
      <c r="C42" s="51" t="s">
        <v>359</v>
      </c>
      <c r="D42" s="52">
        <f t="shared" si="4"/>
        <v>0</v>
      </c>
      <c r="E42" s="53">
        <v>0</v>
      </c>
      <c r="F42" s="53">
        <v>0</v>
      </c>
      <c r="G42" s="54">
        <v>0</v>
      </c>
      <c r="H42" s="52">
        <f t="shared" si="5"/>
        <v>1.17091506</v>
      </c>
      <c r="I42" s="53">
        <v>1.17091506</v>
      </c>
      <c r="J42" s="53">
        <v>0</v>
      </c>
      <c r="K42" s="54">
        <v>0</v>
      </c>
      <c r="L42" s="52">
        <f t="shared" si="6"/>
        <v>0</v>
      </c>
      <c r="M42" s="53">
        <v>0</v>
      </c>
      <c r="N42" s="53">
        <v>0</v>
      </c>
      <c r="O42" s="54">
        <v>0</v>
      </c>
      <c r="P42" s="52">
        <f t="shared" si="7"/>
        <v>3.2969685800000001</v>
      </c>
      <c r="Q42" s="53">
        <v>3.2969685800000001</v>
      </c>
      <c r="R42" s="53">
        <v>0</v>
      </c>
      <c r="S42" s="54">
        <v>0</v>
      </c>
      <c r="T42" s="52">
        <f t="shared" si="8"/>
        <v>0</v>
      </c>
      <c r="U42" s="53">
        <v>0</v>
      </c>
      <c r="V42" s="53">
        <v>0</v>
      </c>
      <c r="W42" s="54">
        <v>0</v>
      </c>
      <c r="X42" s="52">
        <f t="shared" si="9"/>
        <v>10.5654</v>
      </c>
      <c r="Y42" s="53">
        <v>10.5654</v>
      </c>
      <c r="Z42" s="53">
        <v>0</v>
      </c>
      <c r="AA42" s="54">
        <v>0</v>
      </c>
      <c r="AB42" s="52">
        <f t="shared" si="10"/>
        <v>0</v>
      </c>
      <c r="AC42" s="53">
        <v>0</v>
      </c>
      <c r="AD42" s="53">
        <v>0</v>
      </c>
      <c r="AE42" s="54">
        <v>0</v>
      </c>
      <c r="AF42" s="52">
        <f t="shared" si="11"/>
        <v>0.61499800000000004</v>
      </c>
      <c r="AG42" s="53">
        <v>0.61499800000000004</v>
      </c>
      <c r="AH42" s="53">
        <v>0</v>
      </c>
      <c r="AI42" s="54">
        <v>0</v>
      </c>
      <c r="AJ42" s="55">
        <f t="shared" si="0"/>
        <v>15.64828164</v>
      </c>
      <c r="AK42" s="56">
        <f t="shared" si="1"/>
        <v>15.64828164</v>
      </c>
      <c r="AL42" s="55">
        <f t="shared" si="2"/>
        <v>0</v>
      </c>
      <c r="AM42" s="57">
        <f t="shared" si="3"/>
        <v>0</v>
      </c>
    </row>
    <row r="43" spans="2:39" x14ac:dyDescent="0.2">
      <c r="B43" s="58">
        <v>6</v>
      </c>
      <c r="C43" s="43" t="s">
        <v>381</v>
      </c>
      <c r="D43" s="44">
        <f t="shared" si="4"/>
        <v>0.09</v>
      </c>
      <c r="E43" s="45">
        <v>0.09</v>
      </c>
      <c r="F43" s="45">
        <v>0</v>
      </c>
      <c r="G43" s="46">
        <v>0</v>
      </c>
      <c r="H43" s="44">
        <f t="shared" si="5"/>
        <v>270.35875324</v>
      </c>
      <c r="I43" s="45">
        <v>269.91501424</v>
      </c>
      <c r="J43" s="45">
        <v>0.44373899999999999</v>
      </c>
      <c r="K43" s="46">
        <v>0</v>
      </c>
      <c r="L43" s="44">
        <f t="shared" si="6"/>
        <v>117.77796759</v>
      </c>
      <c r="M43" s="45">
        <v>108.72599159000001</v>
      </c>
      <c r="N43" s="45">
        <v>3.741136</v>
      </c>
      <c r="O43" s="46">
        <v>5.3108399999999998</v>
      </c>
      <c r="P43" s="44">
        <f t="shared" si="7"/>
        <v>9.8748939999999994</v>
      </c>
      <c r="Q43" s="45">
        <v>9.8748939999999994</v>
      </c>
      <c r="R43" s="45">
        <v>0</v>
      </c>
      <c r="S43" s="46">
        <v>0</v>
      </c>
      <c r="T43" s="44">
        <f t="shared" si="8"/>
        <v>0</v>
      </c>
      <c r="U43" s="45">
        <v>0</v>
      </c>
      <c r="V43" s="45">
        <v>0</v>
      </c>
      <c r="W43" s="46">
        <v>0</v>
      </c>
      <c r="X43" s="44">
        <f t="shared" si="9"/>
        <v>17.607354359999999</v>
      </c>
      <c r="Y43" s="45">
        <v>17.607354359999999</v>
      </c>
      <c r="Z43" s="45">
        <v>0</v>
      </c>
      <c r="AA43" s="46">
        <v>0</v>
      </c>
      <c r="AB43" s="44">
        <f t="shared" si="10"/>
        <v>3.6194000000000002</v>
      </c>
      <c r="AC43" s="45">
        <v>3.6194000000000002</v>
      </c>
      <c r="AD43" s="45">
        <v>0</v>
      </c>
      <c r="AE43" s="46">
        <v>0</v>
      </c>
      <c r="AF43" s="44">
        <f t="shared" si="11"/>
        <v>291.35504030999999</v>
      </c>
      <c r="AG43" s="45">
        <v>291.35504030999999</v>
      </c>
      <c r="AH43" s="45">
        <v>0</v>
      </c>
      <c r="AI43" s="46">
        <v>0</v>
      </c>
      <c r="AJ43" s="59">
        <f t="shared" si="0"/>
        <v>710.68340950000004</v>
      </c>
      <c r="AK43" s="60">
        <f t="shared" si="1"/>
        <v>701.18769450000002</v>
      </c>
      <c r="AL43" s="59">
        <f t="shared" si="2"/>
        <v>4.1848749999999999</v>
      </c>
      <c r="AM43" s="61">
        <f t="shared" si="3"/>
        <v>5.3108399999999998</v>
      </c>
    </row>
    <row r="44" spans="2:39" x14ac:dyDescent="0.2">
      <c r="B44" s="50" t="s">
        <v>549</v>
      </c>
      <c r="C44" s="51" t="s">
        <v>382</v>
      </c>
      <c r="D44" s="52">
        <f t="shared" si="4"/>
        <v>0.09</v>
      </c>
      <c r="E44" s="53">
        <v>0.09</v>
      </c>
      <c r="F44" s="53">
        <v>0</v>
      </c>
      <c r="G44" s="54">
        <v>0</v>
      </c>
      <c r="H44" s="52">
        <f t="shared" si="5"/>
        <v>49.477328999999997</v>
      </c>
      <c r="I44" s="53">
        <v>49.287154999999998</v>
      </c>
      <c r="J44" s="53">
        <v>0.19017400000000001</v>
      </c>
      <c r="K44" s="54">
        <v>0</v>
      </c>
      <c r="L44" s="52">
        <f t="shared" si="6"/>
        <v>73.49331149999999</v>
      </c>
      <c r="M44" s="53">
        <v>70.098820500000002</v>
      </c>
      <c r="N44" s="53">
        <v>1.4029259999999999</v>
      </c>
      <c r="O44" s="54">
        <v>1.991565</v>
      </c>
      <c r="P44" s="52">
        <f t="shared" si="7"/>
        <v>0.15</v>
      </c>
      <c r="Q44" s="53">
        <v>0.15</v>
      </c>
      <c r="R44" s="53">
        <v>0</v>
      </c>
      <c r="S44" s="54">
        <v>0</v>
      </c>
      <c r="T44" s="52">
        <f t="shared" si="8"/>
        <v>0</v>
      </c>
      <c r="U44" s="53">
        <v>0</v>
      </c>
      <c r="V44" s="53">
        <v>0</v>
      </c>
      <c r="W44" s="54">
        <v>0</v>
      </c>
      <c r="X44" s="52">
        <f t="shared" si="9"/>
        <v>3.4812400000000001</v>
      </c>
      <c r="Y44" s="53">
        <v>3.4812400000000001</v>
      </c>
      <c r="Z44" s="53">
        <v>0</v>
      </c>
      <c r="AA44" s="54">
        <v>0</v>
      </c>
      <c r="AB44" s="52">
        <f t="shared" si="10"/>
        <v>3.5093999999999999</v>
      </c>
      <c r="AC44" s="53">
        <v>3.5093999999999999</v>
      </c>
      <c r="AD44" s="53">
        <v>0</v>
      </c>
      <c r="AE44" s="54">
        <v>0</v>
      </c>
      <c r="AF44" s="52">
        <f t="shared" si="11"/>
        <v>61.404910000000001</v>
      </c>
      <c r="AG44" s="53">
        <v>61.404910000000001</v>
      </c>
      <c r="AH44" s="53">
        <v>0</v>
      </c>
      <c r="AI44" s="54">
        <v>0</v>
      </c>
      <c r="AJ44" s="55">
        <f t="shared" ref="AJ44:AJ60" si="12">+D44+X44+T44+P44+H44+AF44+L44+AB44</f>
        <v>191.6061905</v>
      </c>
      <c r="AK44" s="56">
        <f t="shared" ref="AK44:AK60" si="13">+E44+Y44+U44+Q44+I44+AG44+M44+AC44</f>
        <v>188.02152550000002</v>
      </c>
      <c r="AL44" s="55">
        <f t="shared" ref="AL44:AL60" si="14">+F44+Z44+V44+R44+J44+AH44+N44+AD44</f>
        <v>1.5931</v>
      </c>
      <c r="AM44" s="57">
        <f t="shared" ref="AM44:AM60" si="15">+G44+AA44+W44+S44+K44+AI44+O44+AE44</f>
        <v>1.991565</v>
      </c>
    </row>
    <row r="45" spans="2:39" x14ac:dyDescent="0.2">
      <c r="B45" s="50" t="s">
        <v>551</v>
      </c>
      <c r="C45" s="51" t="s">
        <v>383</v>
      </c>
      <c r="D45" s="52">
        <f t="shared" si="4"/>
        <v>0</v>
      </c>
      <c r="E45" s="53">
        <v>0</v>
      </c>
      <c r="F45" s="53">
        <v>0</v>
      </c>
      <c r="G45" s="54">
        <v>0</v>
      </c>
      <c r="H45" s="52">
        <f t="shared" si="5"/>
        <v>24.83014382</v>
      </c>
      <c r="I45" s="53">
        <v>24.671665820000001</v>
      </c>
      <c r="J45" s="53">
        <v>0.15847800000000001</v>
      </c>
      <c r="K45" s="54">
        <v>0</v>
      </c>
      <c r="L45" s="52">
        <f t="shared" si="6"/>
        <v>24.85103518</v>
      </c>
      <c r="M45" s="53">
        <v>21.456544179999998</v>
      </c>
      <c r="N45" s="53">
        <v>1.4029259999999999</v>
      </c>
      <c r="O45" s="54">
        <v>1.991565</v>
      </c>
      <c r="P45" s="52">
        <f t="shared" si="7"/>
        <v>2.6736939999999998</v>
      </c>
      <c r="Q45" s="53">
        <v>2.6736939999999998</v>
      </c>
      <c r="R45" s="53">
        <v>0</v>
      </c>
      <c r="S45" s="54">
        <v>0</v>
      </c>
      <c r="T45" s="52">
        <f t="shared" si="8"/>
        <v>0</v>
      </c>
      <c r="U45" s="53">
        <v>0</v>
      </c>
      <c r="V45" s="53">
        <v>0</v>
      </c>
      <c r="W45" s="54">
        <v>0</v>
      </c>
      <c r="X45" s="52">
        <f t="shared" si="9"/>
        <v>14.126114359999999</v>
      </c>
      <c r="Y45" s="53">
        <v>14.126114359999999</v>
      </c>
      <c r="Z45" s="53">
        <v>0</v>
      </c>
      <c r="AA45" s="54">
        <v>0</v>
      </c>
      <c r="AB45" s="52">
        <f t="shared" si="10"/>
        <v>0</v>
      </c>
      <c r="AC45" s="53">
        <v>0</v>
      </c>
      <c r="AD45" s="53">
        <v>0</v>
      </c>
      <c r="AE45" s="54">
        <v>0</v>
      </c>
      <c r="AF45" s="52">
        <f t="shared" si="11"/>
        <v>26.602151719999998</v>
      </c>
      <c r="AG45" s="53">
        <v>26.602151719999998</v>
      </c>
      <c r="AH45" s="53">
        <v>0</v>
      </c>
      <c r="AI45" s="54">
        <v>0</v>
      </c>
      <c r="AJ45" s="55">
        <f t="shared" si="12"/>
        <v>93.083139079999995</v>
      </c>
      <c r="AK45" s="56">
        <f t="shared" si="13"/>
        <v>89.530170079999991</v>
      </c>
      <c r="AL45" s="55">
        <f t="shared" si="14"/>
        <v>1.561404</v>
      </c>
      <c r="AM45" s="57">
        <f t="shared" si="15"/>
        <v>1.991565</v>
      </c>
    </row>
    <row r="46" spans="2:39" x14ac:dyDescent="0.2">
      <c r="B46" s="50" t="s">
        <v>553</v>
      </c>
      <c r="C46" s="51" t="s">
        <v>377</v>
      </c>
      <c r="D46" s="52">
        <f t="shared" si="4"/>
        <v>0</v>
      </c>
      <c r="E46" s="53">
        <v>0</v>
      </c>
      <c r="F46" s="53">
        <v>0</v>
      </c>
      <c r="G46" s="54">
        <v>0</v>
      </c>
      <c r="H46" s="52">
        <f t="shared" si="5"/>
        <v>2.2281114</v>
      </c>
      <c r="I46" s="53">
        <v>2.2281114</v>
      </c>
      <c r="J46" s="53">
        <v>0</v>
      </c>
      <c r="K46" s="54">
        <v>0</v>
      </c>
      <c r="L46" s="52">
        <f t="shared" si="6"/>
        <v>15.849475999999999</v>
      </c>
      <c r="M46" s="53">
        <v>13.586482</v>
      </c>
      <c r="N46" s="53">
        <v>0.935284</v>
      </c>
      <c r="O46" s="54">
        <v>1.3277099999999999</v>
      </c>
      <c r="P46" s="52">
        <f t="shared" si="7"/>
        <v>7.0511999999999997</v>
      </c>
      <c r="Q46" s="53">
        <v>7.0511999999999997</v>
      </c>
      <c r="R46" s="53">
        <v>0</v>
      </c>
      <c r="S46" s="54">
        <v>0</v>
      </c>
      <c r="T46" s="52">
        <f t="shared" si="8"/>
        <v>0</v>
      </c>
      <c r="U46" s="53">
        <v>0</v>
      </c>
      <c r="V46" s="53">
        <v>0</v>
      </c>
      <c r="W46" s="54">
        <v>0</v>
      </c>
      <c r="X46" s="52">
        <f t="shared" si="9"/>
        <v>0</v>
      </c>
      <c r="Y46" s="53">
        <v>0</v>
      </c>
      <c r="Z46" s="53">
        <v>0</v>
      </c>
      <c r="AA46" s="54">
        <v>0</v>
      </c>
      <c r="AB46" s="52">
        <f t="shared" si="10"/>
        <v>0</v>
      </c>
      <c r="AC46" s="53">
        <v>0</v>
      </c>
      <c r="AD46" s="53">
        <v>0</v>
      </c>
      <c r="AE46" s="54">
        <v>0</v>
      </c>
      <c r="AF46" s="52">
        <f t="shared" si="11"/>
        <v>0.11</v>
      </c>
      <c r="AG46" s="53">
        <v>0.11</v>
      </c>
      <c r="AH46" s="53">
        <v>0</v>
      </c>
      <c r="AI46" s="54">
        <v>0</v>
      </c>
      <c r="AJ46" s="55">
        <f t="shared" si="12"/>
        <v>25.2387874</v>
      </c>
      <c r="AK46" s="56">
        <f t="shared" si="13"/>
        <v>22.975793400000001</v>
      </c>
      <c r="AL46" s="55">
        <f t="shared" si="14"/>
        <v>0.935284</v>
      </c>
      <c r="AM46" s="57">
        <f t="shared" si="15"/>
        <v>1.3277099999999999</v>
      </c>
    </row>
    <row r="47" spans="2:39" x14ac:dyDescent="0.2">
      <c r="B47" s="50" t="s">
        <v>554</v>
      </c>
      <c r="C47" s="51" t="s">
        <v>359</v>
      </c>
      <c r="D47" s="52">
        <f t="shared" si="4"/>
        <v>0</v>
      </c>
      <c r="E47" s="53">
        <v>0</v>
      </c>
      <c r="F47" s="53">
        <v>0</v>
      </c>
      <c r="G47" s="54">
        <v>0</v>
      </c>
      <c r="H47" s="52">
        <f t="shared" si="5"/>
        <v>193.82316902000002</v>
      </c>
      <c r="I47" s="53">
        <v>193.72808202000002</v>
      </c>
      <c r="J47" s="53">
        <v>9.5087000000000005E-2</v>
      </c>
      <c r="K47" s="54">
        <v>0</v>
      </c>
      <c r="L47" s="52">
        <f t="shared" si="6"/>
        <v>3.58414491</v>
      </c>
      <c r="M47" s="53">
        <v>3.58414491</v>
      </c>
      <c r="N47" s="53">
        <v>0</v>
      </c>
      <c r="O47" s="54">
        <v>0</v>
      </c>
      <c r="P47" s="52">
        <f t="shared" si="7"/>
        <v>0</v>
      </c>
      <c r="Q47" s="53">
        <v>0</v>
      </c>
      <c r="R47" s="53">
        <v>0</v>
      </c>
      <c r="S47" s="54">
        <v>0</v>
      </c>
      <c r="T47" s="52">
        <f t="shared" si="8"/>
        <v>0</v>
      </c>
      <c r="U47" s="53">
        <v>0</v>
      </c>
      <c r="V47" s="53">
        <v>0</v>
      </c>
      <c r="W47" s="54">
        <v>0</v>
      </c>
      <c r="X47" s="52">
        <f t="shared" si="9"/>
        <v>0</v>
      </c>
      <c r="Y47" s="53">
        <v>0</v>
      </c>
      <c r="Z47" s="53">
        <v>0</v>
      </c>
      <c r="AA47" s="54">
        <v>0</v>
      </c>
      <c r="AB47" s="52">
        <f t="shared" si="10"/>
        <v>0.11</v>
      </c>
      <c r="AC47" s="53">
        <v>0.11</v>
      </c>
      <c r="AD47" s="53">
        <v>0</v>
      </c>
      <c r="AE47" s="54">
        <v>0</v>
      </c>
      <c r="AF47" s="52">
        <f t="shared" si="11"/>
        <v>203.23797859000001</v>
      </c>
      <c r="AG47" s="53">
        <v>203.23797859000001</v>
      </c>
      <c r="AH47" s="53">
        <v>0</v>
      </c>
      <c r="AI47" s="54">
        <v>0</v>
      </c>
      <c r="AJ47" s="55">
        <f t="shared" si="12"/>
        <v>400.75529252000007</v>
      </c>
      <c r="AK47" s="56">
        <f t="shared" si="13"/>
        <v>400.66020552000003</v>
      </c>
      <c r="AL47" s="55">
        <f t="shared" si="14"/>
        <v>9.5087000000000005E-2</v>
      </c>
      <c r="AM47" s="57">
        <f t="shared" si="15"/>
        <v>0</v>
      </c>
    </row>
    <row r="48" spans="2:39" x14ac:dyDescent="0.2">
      <c r="B48" s="58">
        <v>7</v>
      </c>
      <c r="C48" s="43" t="s">
        <v>384</v>
      </c>
      <c r="D48" s="44">
        <f t="shared" si="4"/>
        <v>0</v>
      </c>
      <c r="E48" s="45">
        <v>0</v>
      </c>
      <c r="F48" s="45">
        <v>0</v>
      </c>
      <c r="G48" s="46">
        <v>0</v>
      </c>
      <c r="H48" s="44">
        <f t="shared" si="5"/>
        <v>244.46725293</v>
      </c>
      <c r="I48" s="45">
        <v>11.02902301</v>
      </c>
      <c r="J48" s="45">
        <v>0</v>
      </c>
      <c r="K48" s="46">
        <v>233.43822992</v>
      </c>
      <c r="L48" s="44">
        <f t="shared" si="6"/>
        <v>0</v>
      </c>
      <c r="M48" s="45">
        <v>0</v>
      </c>
      <c r="N48" s="45">
        <v>0</v>
      </c>
      <c r="O48" s="46">
        <v>0</v>
      </c>
      <c r="P48" s="44">
        <f t="shared" si="7"/>
        <v>0</v>
      </c>
      <c r="Q48" s="45">
        <v>0</v>
      </c>
      <c r="R48" s="45">
        <v>0</v>
      </c>
      <c r="S48" s="46">
        <v>0</v>
      </c>
      <c r="T48" s="44">
        <f t="shared" si="8"/>
        <v>0</v>
      </c>
      <c r="U48" s="45">
        <v>0</v>
      </c>
      <c r="V48" s="45">
        <v>0</v>
      </c>
      <c r="W48" s="46">
        <v>0</v>
      </c>
      <c r="X48" s="44">
        <f t="shared" si="9"/>
        <v>0</v>
      </c>
      <c r="Y48" s="45">
        <v>0</v>
      </c>
      <c r="Z48" s="45">
        <v>0</v>
      </c>
      <c r="AA48" s="46">
        <v>0</v>
      </c>
      <c r="AB48" s="44">
        <f t="shared" si="10"/>
        <v>0</v>
      </c>
      <c r="AC48" s="45">
        <v>0</v>
      </c>
      <c r="AD48" s="45">
        <v>0</v>
      </c>
      <c r="AE48" s="46">
        <v>0</v>
      </c>
      <c r="AF48" s="44">
        <f t="shared" si="11"/>
        <v>2.8</v>
      </c>
      <c r="AG48" s="45">
        <v>2.8</v>
      </c>
      <c r="AH48" s="45">
        <v>0</v>
      </c>
      <c r="AI48" s="46">
        <v>0</v>
      </c>
      <c r="AJ48" s="59">
        <f t="shared" si="12"/>
        <v>247.26725293000001</v>
      </c>
      <c r="AK48" s="60">
        <f t="shared" si="13"/>
        <v>13.82902301</v>
      </c>
      <c r="AL48" s="59">
        <f t="shared" si="14"/>
        <v>0</v>
      </c>
      <c r="AM48" s="61">
        <f t="shared" si="15"/>
        <v>233.43822992</v>
      </c>
    </row>
    <row r="49" spans="2:39" x14ac:dyDescent="0.2">
      <c r="B49" s="50" t="s">
        <v>556</v>
      </c>
      <c r="C49" s="51" t="s">
        <v>385</v>
      </c>
      <c r="D49" s="52">
        <f t="shared" si="4"/>
        <v>0</v>
      </c>
      <c r="E49" s="53">
        <v>0</v>
      </c>
      <c r="F49" s="53">
        <v>0</v>
      </c>
      <c r="G49" s="54">
        <v>0</v>
      </c>
      <c r="H49" s="52">
        <f t="shared" si="5"/>
        <v>233.43822992</v>
      </c>
      <c r="I49" s="53">
        <v>0</v>
      </c>
      <c r="J49" s="53">
        <v>0</v>
      </c>
      <c r="K49" s="54">
        <v>233.43822992</v>
      </c>
      <c r="L49" s="52">
        <f t="shared" si="6"/>
        <v>0</v>
      </c>
      <c r="M49" s="53">
        <v>0</v>
      </c>
      <c r="N49" s="53">
        <v>0</v>
      </c>
      <c r="O49" s="54">
        <v>0</v>
      </c>
      <c r="P49" s="52">
        <f t="shared" si="7"/>
        <v>0</v>
      </c>
      <c r="Q49" s="53">
        <v>0</v>
      </c>
      <c r="R49" s="53">
        <v>0</v>
      </c>
      <c r="S49" s="54">
        <v>0</v>
      </c>
      <c r="T49" s="52">
        <f t="shared" si="8"/>
        <v>0</v>
      </c>
      <c r="U49" s="53">
        <v>0</v>
      </c>
      <c r="V49" s="53">
        <v>0</v>
      </c>
      <c r="W49" s="54">
        <v>0</v>
      </c>
      <c r="X49" s="52">
        <f t="shared" si="9"/>
        <v>0</v>
      </c>
      <c r="Y49" s="53">
        <v>0</v>
      </c>
      <c r="Z49" s="53">
        <v>0</v>
      </c>
      <c r="AA49" s="54">
        <v>0</v>
      </c>
      <c r="AB49" s="52">
        <f t="shared" si="10"/>
        <v>0</v>
      </c>
      <c r="AC49" s="53">
        <v>0</v>
      </c>
      <c r="AD49" s="53">
        <v>0</v>
      </c>
      <c r="AE49" s="54">
        <v>0</v>
      </c>
      <c r="AF49" s="52">
        <f t="shared" si="11"/>
        <v>0</v>
      </c>
      <c r="AG49" s="53">
        <v>0</v>
      </c>
      <c r="AH49" s="53">
        <v>0</v>
      </c>
      <c r="AI49" s="54">
        <v>0</v>
      </c>
      <c r="AJ49" s="55">
        <f t="shared" si="12"/>
        <v>233.43822992</v>
      </c>
      <c r="AK49" s="56">
        <f t="shared" si="13"/>
        <v>0</v>
      </c>
      <c r="AL49" s="55">
        <f t="shared" si="14"/>
        <v>0</v>
      </c>
      <c r="AM49" s="57">
        <f t="shared" si="15"/>
        <v>233.43822992</v>
      </c>
    </row>
    <row r="50" spans="2:39" x14ac:dyDescent="0.2">
      <c r="B50" s="50" t="s">
        <v>557</v>
      </c>
      <c r="C50" s="51" t="s">
        <v>386</v>
      </c>
      <c r="D50" s="52">
        <f t="shared" si="4"/>
        <v>0</v>
      </c>
      <c r="E50" s="53">
        <v>0</v>
      </c>
      <c r="F50" s="53">
        <v>0</v>
      </c>
      <c r="G50" s="54">
        <v>0</v>
      </c>
      <c r="H50" s="52">
        <f t="shared" si="5"/>
        <v>4.4999999999999997E-3</v>
      </c>
      <c r="I50" s="53">
        <v>4.4999999999999997E-3</v>
      </c>
      <c r="J50" s="53">
        <v>0</v>
      </c>
      <c r="K50" s="54">
        <v>0</v>
      </c>
      <c r="L50" s="52">
        <f t="shared" si="6"/>
        <v>0</v>
      </c>
      <c r="M50" s="53">
        <v>0</v>
      </c>
      <c r="N50" s="53">
        <v>0</v>
      </c>
      <c r="O50" s="54">
        <v>0</v>
      </c>
      <c r="P50" s="52">
        <f t="shared" si="7"/>
        <v>0</v>
      </c>
      <c r="Q50" s="53">
        <v>0</v>
      </c>
      <c r="R50" s="53">
        <v>0</v>
      </c>
      <c r="S50" s="54">
        <v>0</v>
      </c>
      <c r="T50" s="52">
        <f t="shared" si="8"/>
        <v>0</v>
      </c>
      <c r="U50" s="53">
        <v>0</v>
      </c>
      <c r="V50" s="53">
        <v>0</v>
      </c>
      <c r="W50" s="54">
        <v>0</v>
      </c>
      <c r="X50" s="52">
        <f t="shared" si="9"/>
        <v>0</v>
      </c>
      <c r="Y50" s="53">
        <v>0</v>
      </c>
      <c r="Z50" s="53">
        <v>0</v>
      </c>
      <c r="AA50" s="54">
        <v>0</v>
      </c>
      <c r="AB50" s="52">
        <f t="shared" si="10"/>
        <v>0</v>
      </c>
      <c r="AC50" s="53">
        <v>0</v>
      </c>
      <c r="AD50" s="53">
        <v>0</v>
      </c>
      <c r="AE50" s="54">
        <v>0</v>
      </c>
      <c r="AF50" s="52">
        <f t="shared" si="11"/>
        <v>0</v>
      </c>
      <c r="AG50" s="53">
        <v>0</v>
      </c>
      <c r="AH50" s="53">
        <v>0</v>
      </c>
      <c r="AI50" s="54">
        <v>0</v>
      </c>
      <c r="AJ50" s="55">
        <f t="shared" si="12"/>
        <v>4.4999999999999997E-3</v>
      </c>
      <c r="AK50" s="56">
        <f t="shared" si="13"/>
        <v>4.4999999999999997E-3</v>
      </c>
      <c r="AL50" s="55">
        <f t="shared" si="14"/>
        <v>0</v>
      </c>
      <c r="AM50" s="57">
        <f t="shared" si="15"/>
        <v>0</v>
      </c>
    </row>
    <row r="51" spans="2:39" x14ac:dyDescent="0.2">
      <c r="B51" s="50" t="s">
        <v>559</v>
      </c>
      <c r="C51" s="51" t="s">
        <v>377</v>
      </c>
      <c r="D51" s="52">
        <f t="shared" si="4"/>
        <v>0</v>
      </c>
      <c r="E51" s="53">
        <v>0</v>
      </c>
      <c r="F51" s="53">
        <v>0</v>
      </c>
      <c r="G51" s="54">
        <v>0</v>
      </c>
      <c r="H51" s="52">
        <f t="shared" si="5"/>
        <v>8.1331520099999999</v>
      </c>
      <c r="I51" s="53">
        <v>8.1331520099999999</v>
      </c>
      <c r="J51" s="53">
        <v>0</v>
      </c>
      <c r="K51" s="54">
        <v>0</v>
      </c>
      <c r="L51" s="52">
        <f t="shared" si="6"/>
        <v>0</v>
      </c>
      <c r="M51" s="53">
        <v>0</v>
      </c>
      <c r="N51" s="53">
        <v>0</v>
      </c>
      <c r="O51" s="54">
        <v>0</v>
      </c>
      <c r="P51" s="52">
        <f t="shared" si="7"/>
        <v>0</v>
      </c>
      <c r="Q51" s="53">
        <v>0</v>
      </c>
      <c r="R51" s="53">
        <v>0</v>
      </c>
      <c r="S51" s="54">
        <v>0</v>
      </c>
      <c r="T51" s="52">
        <f t="shared" si="8"/>
        <v>0</v>
      </c>
      <c r="U51" s="53">
        <v>0</v>
      </c>
      <c r="V51" s="53">
        <v>0</v>
      </c>
      <c r="W51" s="54">
        <v>0</v>
      </c>
      <c r="X51" s="52">
        <f t="shared" si="9"/>
        <v>0</v>
      </c>
      <c r="Y51" s="53">
        <v>0</v>
      </c>
      <c r="Z51" s="53">
        <v>0</v>
      </c>
      <c r="AA51" s="54">
        <v>0</v>
      </c>
      <c r="AB51" s="52">
        <f t="shared" si="10"/>
        <v>0</v>
      </c>
      <c r="AC51" s="53">
        <v>0</v>
      </c>
      <c r="AD51" s="53">
        <v>0</v>
      </c>
      <c r="AE51" s="54">
        <v>0</v>
      </c>
      <c r="AF51" s="52">
        <f t="shared" si="11"/>
        <v>2.8</v>
      </c>
      <c r="AG51" s="53">
        <v>2.8</v>
      </c>
      <c r="AH51" s="53">
        <v>0</v>
      </c>
      <c r="AI51" s="54">
        <v>0</v>
      </c>
      <c r="AJ51" s="55">
        <f t="shared" si="12"/>
        <v>10.933152010000001</v>
      </c>
      <c r="AK51" s="56">
        <f t="shared" si="13"/>
        <v>10.933152010000001</v>
      </c>
      <c r="AL51" s="55">
        <f t="shared" si="14"/>
        <v>0</v>
      </c>
      <c r="AM51" s="57">
        <f t="shared" si="15"/>
        <v>0</v>
      </c>
    </row>
    <row r="52" spans="2:39" x14ac:dyDescent="0.2">
      <c r="B52" s="50" t="s">
        <v>560</v>
      </c>
      <c r="C52" s="51" t="s">
        <v>359</v>
      </c>
      <c r="D52" s="52">
        <f t="shared" si="4"/>
        <v>0</v>
      </c>
      <c r="E52" s="53">
        <v>0</v>
      </c>
      <c r="F52" s="53">
        <v>0</v>
      </c>
      <c r="G52" s="54">
        <v>0</v>
      </c>
      <c r="H52" s="52">
        <f t="shared" si="5"/>
        <v>2.8913709999999999</v>
      </c>
      <c r="I52" s="53">
        <v>2.8913709999999999</v>
      </c>
      <c r="J52" s="53">
        <v>0</v>
      </c>
      <c r="K52" s="54">
        <v>0</v>
      </c>
      <c r="L52" s="52">
        <f t="shared" si="6"/>
        <v>0</v>
      </c>
      <c r="M52" s="53">
        <v>0</v>
      </c>
      <c r="N52" s="53">
        <v>0</v>
      </c>
      <c r="O52" s="54">
        <v>0</v>
      </c>
      <c r="P52" s="52">
        <f t="shared" si="7"/>
        <v>0</v>
      </c>
      <c r="Q52" s="53">
        <v>0</v>
      </c>
      <c r="R52" s="53">
        <v>0</v>
      </c>
      <c r="S52" s="54">
        <v>0</v>
      </c>
      <c r="T52" s="52">
        <f t="shared" si="8"/>
        <v>0</v>
      </c>
      <c r="U52" s="53">
        <v>0</v>
      </c>
      <c r="V52" s="53">
        <v>0</v>
      </c>
      <c r="W52" s="54">
        <v>0</v>
      </c>
      <c r="X52" s="52">
        <f t="shared" si="9"/>
        <v>0</v>
      </c>
      <c r="Y52" s="53">
        <v>0</v>
      </c>
      <c r="Z52" s="53">
        <v>0</v>
      </c>
      <c r="AA52" s="54">
        <v>0</v>
      </c>
      <c r="AB52" s="52">
        <f t="shared" si="10"/>
        <v>0</v>
      </c>
      <c r="AC52" s="53">
        <v>0</v>
      </c>
      <c r="AD52" s="53">
        <v>0</v>
      </c>
      <c r="AE52" s="54">
        <v>0</v>
      </c>
      <c r="AF52" s="52">
        <f t="shared" si="11"/>
        <v>0</v>
      </c>
      <c r="AG52" s="53">
        <v>0</v>
      </c>
      <c r="AH52" s="53">
        <v>0</v>
      </c>
      <c r="AI52" s="54">
        <v>0</v>
      </c>
      <c r="AJ52" s="55">
        <f t="shared" si="12"/>
        <v>2.8913709999999999</v>
      </c>
      <c r="AK52" s="56">
        <f t="shared" si="13"/>
        <v>2.8913709999999999</v>
      </c>
      <c r="AL52" s="55">
        <f t="shared" si="14"/>
        <v>0</v>
      </c>
      <c r="AM52" s="57">
        <f t="shared" si="15"/>
        <v>0</v>
      </c>
    </row>
    <row r="53" spans="2:39" x14ac:dyDescent="0.2">
      <c r="B53" s="58">
        <v>8</v>
      </c>
      <c r="C53" s="43" t="s">
        <v>387</v>
      </c>
      <c r="D53" s="44">
        <f t="shared" si="4"/>
        <v>0</v>
      </c>
      <c r="E53" s="45">
        <v>0</v>
      </c>
      <c r="F53" s="45">
        <v>0</v>
      </c>
      <c r="G53" s="46">
        <v>0</v>
      </c>
      <c r="H53" s="44">
        <f t="shared" si="5"/>
        <v>156.70438770000001</v>
      </c>
      <c r="I53" s="45">
        <v>88.645503810000008</v>
      </c>
      <c r="J53" s="45">
        <v>3.1696000000000002E-2</v>
      </c>
      <c r="K53" s="46">
        <v>68.027187890000008</v>
      </c>
      <c r="L53" s="44">
        <f t="shared" si="6"/>
        <v>7.9247379999999996</v>
      </c>
      <c r="M53" s="45">
        <v>6.7932410000000001</v>
      </c>
      <c r="N53" s="45">
        <v>0.467642</v>
      </c>
      <c r="O53" s="46">
        <v>0.66385499999999997</v>
      </c>
      <c r="P53" s="44">
        <f t="shared" si="7"/>
        <v>31.56429</v>
      </c>
      <c r="Q53" s="45">
        <v>31.56429</v>
      </c>
      <c r="R53" s="45">
        <v>0</v>
      </c>
      <c r="S53" s="46">
        <v>0</v>
      </c>
      <c r="T53" s="44">
        <f t="shared" si="8"/>
        <v>0</v>
      </c>
      <c r="U53" s="45">
        <v>0</v>
      </c>
      <c r="V53" s="45">
        <v>0</v>
      </c>
      <c r="W53" s="46">
        <v>0</v>
      </c>
      <c r="X53" s="44">
        <f t="shared" si="9"/>
        <v>3.60541</v>
      </c>
      <c r="Y53" s="45">
        <v>3.60541</v>
      </c>
      <c r="Z53" s="45">
        <v>0</v>
      </c>
      <c r="AA53" s="46">
        <v>0</v>
      </c>
      <c r="AB53" s="44">
        <f t="shared" si="10"/>
        <v>0</v>
      </c>
      <c r="AC53" s="45">
        <v>0</v>
      </c>
      <c r="AD53" s="45">
        <v>0</v>
      </c>
      <c r="AE53" s="46">
        <v>0</v>
      </c>
      <c r="AF53" s="44">
        <f t="shared" si="11"/>
        <v>16.801912260000002</v>
      </c>
      <c r="AG53" s="45">
        <v>16.217012260000001</v>
      </c>
      <c r="AH53" s="45">
        <v>0</v>
      </c>
      <c r="AI53" s="46">
        <v>0.58489999999999998</v>
      </c>
      <c r="AJ53" s="59">
        <f t="shared" si="12"/>
        <v>216.60073796</v>
      </c>
      <c r="AK53" s="60">
        <f t="shared" si="13"/>
        <v>146.82545707</v>
      </c>
      <c r="AL53" s="59">
        <f t="shared" si="14"/>
        <v>0.499338</v>
      </c>
      <c r="AM53" s="61">
        <f t="shared" si="15"/>
        <v>69.27594289000001</v>
      </c>
    </row>
    <row r="54" spans="2:39" x14ac:dyDescent="0.2">
      <c r="B54" s="50" t="s">
        <v>571</v>
      </c>
      <c r="C54" s="51" t="s">
        <v>388</v>
      </c>
      <c r="D54" s="52">
        <f t="shared" si="4"/>
        <v>0</v>
      </c>
      <c r="E54" s="53">
        <v>0</v>
      </c>
      <c r="F54" s="53">
        <v>0</v>
      </c>
      <c r="G54" s="54">
        <v>0</v>
      </c>
      <c r="H54" s="52">
        <f t="shared" si="5"/>
        <v>142.30062770000001</v>
      </c>
      <c r="I54" s="53">
        <v>74.241743810000003</v>
      </c>
      <c r="J54" s="53">
        <v>3.1696000000000002E-2</v>
      </c>
      <c r="K54" s="54">
        <v>68.027187890000008</v>
      </c>
      <c r="L54" s="52">
        <f t="shared" si="6"/>
        <v>7.9247379999999996</v>
      </c>
      <c r="M54" s="53">
        <v>6.7932410000000001</v>
      </c>
      <c r="N54" s="53">
        <v>0.467642</v>
      </c>
      <c r="O54" s="54">
        <v>0.66385499999999997</v>
      </c>
      <c r="P54" s="52">
        <f t="shared" si="7"/>
        <v>9.3258899999999993</v>
      </c>
      <c r="Q54" s="53">
        <v>9.3258899999999993</v>
      </c>
      <c r="R54" s="53">
        <v>0</v>
      </c>
      <c r="S54" s="54">
        <v>0</v>
      </c>
      <c r="T54" s="52">
        <f t="shared" si="8"/>
        <v>0</v>
      </c>
      <c r="U54" s="53">
        <v>0</v>
      </c>
      <c r="V54" s="53">
        <v>0</v>
      </c>
      <c r="W54" s="54">
        <v>0</v>
      </c>
      <c r="X54" s="52">
        <f t="shared" si="9"/>
        <v>3.60541</v>
      </c>
      <c r="Y54" s="53">
        <v>3.60541</v>
      </c>
      <c r="Z54" s="53">
        <v>0</v>
      </c>
      <c r="AA54" s="54">
        <v>0</v>
      </c>
      <c r="AB54" s="52">
        <f t="shared" si="10"/>
        <v>0</v>
      </c>
      <c r="AC54" s="53">
        <v>0</v>
      </c>
      <c r="AD54" s="53">
        <v>0</v>
      </c>
      <c r="AE54" s="54">
        <v>0</v>
      </c>
      <c r="AF54" s="52">
        <f t="shared" si="11"/>
        <v>14.47043053</v>
      </c>
      <c r="AG54" s="53">
        <v>13.88553053</v>
      </c>
      <c r="AH54" s="53">
        <v>0</v>
      </c>
      <c r="AI54" s="54">
        <v>0.58489999999999998</v>
      </c>
      <c r="AJ54" s="55">
        <f t="shared" si="12"/>
        <v>177.62709622999998</v>
      </c>
      <c r="AK54" s="56">
        <f t="shared" si="13"/>
        <v>107.85181533999999</v>
      </c>
      <c r="AL54" s="55">
        <f t="shared" si="14"/>
        <v>0.499338</v>
      </c>
      <c r="AM54" s="57">
        <f t="shared" si="15"/>
        <v>69.27594289000001</v>
      </c>
    </row>
    <row r="55" spans="2:39" x14ac:dyDescent="0.2">
      <c r="B55" s="50" t="s">
        <v>572</v>
      </c>
      <c r="C55" s="51" t="s">
        <v>359</v>
      </c>
      <c r="D55" s="52">
        <f t="shared" si="4"/>
        <v>0</v>
      </c>
      <c r="E55" s="53">
        <v>0</v>
      </c>
      <c r="F55" s="53">
        <v>0</v>
      </c>
      <c r="G55" s="54">
        <v>0</v>
      </c>
      <c r="H55" s="52">
        <f t="shared" si="5"/>
        <v>14.40376</v>
      </c>
      <c r="I55" s="53">
        <v>14.40376</v>
      </c>
      <c r="J55" s="53">
        <v>0</v>
      </c>
      <c r="K55" s="54">
        <v>0</v>
      </c>
      <c r="L55" s="52">
        <f t="shared" si="6"/>
        <v>0</v>
      </c>
      <c r="M55" s="53">
        <v>0</v>
      </c>
      <c r="N55" s="53">
        <v>0</v>
      </c>
      <c r="O55" s="54">
        <v>0</v>
      </c>
      <c r="P55" s="52">
        <f t="shared" si="7"/>
        <v>22.238399999999999</v>
      </c>
      <c r="Q55" s="53">
        <v>22.238399999999999</v>
      </c>
      <c r="R55" s="53">
        <v>0</v>
      </c>
      <c r="S55" s="54">
        <v>0</v>
      </c>
      <c r="T55" s="52">
        <f t="shared" si="8"/>
        <v>0</v>
      </c>
      <c r="U55" s="53">
        <v>0</v>
      </c>
      <c r="V55" s="53">
        <v>0</v>
      </c>
      <c r="W55" s="54">
        <v>0</v>
      </c>
      <c r="X55" s="52">
        <f t="shared" si="9"/>
        <v>0</v>
      </c>
      <c r="Y55" s="53">
        <v>0</v>
      </c>
      <c r="Z55" s="53">
        <v>0</v>
      </c>
      <c r="AA55" s="54">
        <v>0</v>
      </c>
      <c r="AB55" s="52">
        <f t="shared" si="10"/>
        <v>0</v>
      </c>
      <c r="AC55" s="53">
        <v>0</v>
      </c>
      <c r="AD55" s="53">
        <v>0</v>
      </c>
      <c r="AE55" s="54">
        <v>0</v>
      </c>
      <c r="AF55" s="52">
        <f t="shared" si="11"/>
        <v>2.3314817300000001</v>
      </c>
      <c r="AG55" s="53">
        <v>2.3314817300000001</v>
      </c>
      <c r="AH55" s="53">
        <v>0</v>
      </c>
      <c r="AI55" s="54">
        <v>0</v>
      </c>
      <c r="AJ55" s="55">
        <f t="shared" si="12"/>
        <v>38.973641729999997</v>
      </c>
      <c r="AK55" s="56">
        <f t="shared" si="13"/>
        <v>38.973641729999997</v>
      </c>
      <c r="AL55" s="55">
        <f t="shared" si="14"/>
        <v>0</v>
      </c>
      <c r="AM55" s="57">
        <f t="shared" si="15"/>
        <v>0</v>
      </c>
    </row>
    <row r="56" spans="2:39" x14ac:dyDescent="0.2">
      <c r="B56" s="58">
        <v>9</v>
      </c>
      <c r="C56" s="43" t="s">
        <v>389</v>
      </c>
      <c r="D56" s="44">
        <f t="shared" si="4"/>
        <v>144.30602399</v>
      </c>
      <c r="E56" s="45">
        <v>144.30602399</v>
      </c>
      <c r="F56" s="45">
        <v>0</v>
      </c>
      <c r="G56" s="46">
        <v>0</v>
      </c>
      <c r="H56" s="44">
        <f t="shared" si="5"/>
        <v>3579.3117921399999</v>
      </c>
      <c r="I56" s="45">
        <v>3561.57461814</v>
      </c>
      <c r="J56" s="45">
        <v>17.737174</v>
      </c>
      <c r="K56" s="46">
        <v>0</v>
      </c>
      <c r="L56" s="44">
        <f t="shared" si="6"/>
        <v>73.061171849999994</v>
      </c>
      <c r="M56" s="45">
        <v>71.703374849999989</v>
      </c>
      <c r="N56" s="45">
        <v>0.56117099999999998</v>
      </c>
      <c r="O56" s="46">
        <v>0.79662599999999995</v>
      </c>
      <c r="P56" s="44">
        <f t="shared" si="7"/>
        <v>103.13350184000001</v>
      </c>
      <c r="Q56" s="45">
        <v>103.13350184000001</v>
      </c>
      <c r="R56" s="45">
        <v>0</v>
      </c>
      <c r="S56" s="46">
        <v>0</v>
      </c>
      <c r="T56" s="44">
        <f t="shared" si="8"/>
        <v>58.49</v>
      </c>
      <c r="U56" s="45">
        <v>58.49</v>
      </c>
      <c r="V56" s="45">
        <v>0</v>
      </c>
      <c r="W56" s="46">
        <v>0</v>
      </c>
      <c r="X56" s="44">
        <f t="shared" si="9"/>
        <v>1595.84548726</v>
      </c>
      <c r="Y56" s="45">
        <v>1118.0162225900001</v>
      </c>
      <c r="Z56" s="45">
        <v>477.82926467000004</v>
      </c>
      <c r="AA56" s="46">
        <v>0</v>
      </c>
      <c r="AB56" s="44">
        <f t="shared" si="10"/>
        <v>89.123643999999999</v>
      </c>
      <c r="AC56" s="45">
        <v>89.123643999999999</v>
      </c>
      <c r="AD56" s="45">
        <v>0</v>
      </c>
      <c r="AE56" s="46">
        <v>0</v>
      </c>
      <c r="AF56" s="44">
        <f t="shared" si="11"/>
        <v>285.02639841000001</v>
      </c>
      <c r="AG56" s="45">
        <v>218.29931145</v>
      </c>
      <c r="AH56" s="45">
        <v>0</v>
      </c>
      <c r="AI56" s="46">
        <v>66.727086959999994</v>
      </c>
      <c r="AJ56" s="59">
        <f t="shared" si="12"/>
        <v>5928.298019490001</v>
      </c>
      <c r="AK56" s="60">
        <f t="shared" si="13"/>
        <v>5364.6466968600007</v>
      </c>
      <c r="AL56" s="59">
        <f t="shared" si="14"/>
        <v>496.12760967000003</v>
      </c>
      <c r="AM56" s="61">
        <f t="shared" si="15"/>
        <v>67.523712959999997</v>
      </c>
    </row>
    <row r="57" spans="2:39" x14ac:dyDescent="0.2">
      <c r="B57" s="50" t="s">
        <v>562</v>
      </c>
      <c r="C57" s="51" t="s">
        <v>390</v>
      </c>
      <c r="D57" s="52">
        <f t="shared" si="4"/>
        <v>120.6775208</v>
      </c>
      <c r="E57" s="53">
        <v>120.6775208</v>
      </c>
      <c r="F57" s="53">
        <v>0</v>
      </c>
      <c r="G57" s="54">
        <v>0</v>
      </c>
      <c r="H57" s="52">
        <f t="shared" si="5"/>
        <v>3351.1928181599997</v>
      </c>
      <c r="I57" s="53">
        <v>3351.0026441599998</v>
      </c>
      <c r="J57" s="53">
        <v>0.19017400000000001</v>
      </c>
      <c r="K57" s="54">
        <v>0</v>
      </c>
      <c r="L57" s="52">
        <f t="shared" si="6"/>
        <v>59.462172819999999</v>
      </c>
      <c r="M57" s="53">
        <v>59.462172819999999</v>
      </c>
      <c r="N57" s="53">
        <v>0</v>
      </c>
      <c r="O57" s="54">
        <v>0</v>
      </c>
      <c r="P57" s="52">
        <f t="shared" si="7"/>
        <v>17.115912870000002</v>
      </c>
      <c r="Q57" s="53">
        <v>17.115912870000002</v>
      </c>
      <c r="R57" s="53">
        <v>0</v>
      </c>
      <c r="S57" s="54">
        <v>0</v>
      </c>
      <c r="T57" s="52">
        <f t="shared" si="8"/>
        <v>0</v>
      </c>
      <c r="U57" s="53">
        <v>0</v>
      </c>
      <c r="V57" s="53">
        <v>0</v>
      </c>
      <c r="W57" s="54">
        <v>0</v>
      </c>
      <c r="X57" s="52">
        <f t="shared" si="9"/>
        <v>46.136586610000002</v>
      </c>
      <c r="Y57" s="53">
        <v>46.136586610000002</v>
      </c>
      <c r="Z57" s="53">
        <v>0</v>
      </c>
      <c r="AA57" s="54">
        <v>0</v>
      </c>
      <c r="AB57" s="52">
        <f t="shared" si="10"/>
        <v>30.2157117</v>
      </c>
      <c r="AC57" s="53">
        <v>30.2157117</v>
      </c>
      <c r="AD57" s="53">
        <v>0</v>
      </c>
      <c r="AE57" s="54">
        <v>0</v>
      </c>
      <c r="AF57" s="52">
        <f t="shared" si="11"/>
        <v>161.60644139999999</v>
      </c>
      <c r="AG57" s="53">
        <v>161.60644139999999</v>
      </c>
      <c r="AH57" s="53">
        <v>0</v>
      </c>
      <c r="AI57" s="54">
        <v>0</v>
      </c>
      <c r="AJ57" s="55">
        <f t="shared" si="12"/>
        <v>3786.4071643599996</v>
      </c>
      <c r="AK57" s="56">
        <f t="shared" si="13"/>
        <v>3786.2169903600002</v>
      </c>
      <c r="AL57" s="55">
        <f t="shared" si="14"/>
        <v>0.19017400000000001</v>
      </c>
      <c r="AM57" s="57">
        <f t="shared" si="15"/>
        <v>0</v>
      </c>
    </row>
    <row r="58" spans="2:39" x14ac:dyDescent="0.2">
      <c r="B58" s="50" t="s">
        <v>564</v>
      </c>
      <c r="C58" s="51" t="s">
        <v>391</v>
      </c>
      <c r="D58" s="52">
        <f t="shared" si="4"/>
        <v>13.656046999999999</v>
      </c>
      <c r="E58" s="53">
        <v>13.656046999999999</v>
      </c>
      <c r="F58" s="53">
        <v>0</v>
      </c>
      <c r="G58" s="54">
        <v>0</v>
      </c>
      <c r="H58" s="52">
        <f t="shared" si="5"/>
        <v>80.397216570000012</v>
      </c>
      <c r="I58" s="53">
        <v>80.397216570000012</v>
      </c>
      <c r="J58" s="53">
        <v>0</v>
      </c>
      <c r="K58" s="54">
        <v>0</v>
      </c>
      <c r="L58" s="52">
        <f t="shared" si="6"/>
        <v>10.42910403</v>
      </c>
      <c r="M58" s="53">
        <v>9.5239060299999991</v>
      </c>
      <c r="N58" s="53">
        <v>0.374114</v>
      </c>
      <c r="O58" s="54">
        <v>0.531084</v>
      </c>
      <c r="P58" s="52">
        <f t="shared" si="7"/>
        <v>28.910293020000001</v>
      </c>
      <c r="Q58" s="53">
        <v>28.910293020000001</v>
      </c>
      <c r="R58" s="53">
        <v>0</v>
      </c>
      <c r="S58" s="54">
        <v>0</v>
      </c>
      <c r="T58" s="52">
        <f t="shared" si="8"/>
        <v>58.49</v>
      </c>
      <c r="U58" s="53">
        <v>58.49</v>
      </c>
      <c r="V58" s="53">
        <v>0</v>
      </c>
      <c r="W58" s="54">
        <v>0</v>
      </c>
      <c r="X58" s="52">
        <f t="shared" si="9"/>
        <v>29.064051670000001</v>
      </c>
      <c r="Y58" s="53">
        <v>29.064051670000001</v>
      </c>
      <c r="Z58" s="53">
        <v>0</v>
      </c>
      <c r="AA58" s="54">
        <v>0</v>
      </c>
      <c r="AB58" s="52">
        <f t="shared" si="10"/>
        <v>1.1193703000000002</v>
      </c>
      <c r="AC58" s="53">
        <v>1.1193703000000002</v>
      </c>
      <c r="AD58" s="53">
        <v>0</v>
      </c>
      <c r="AE58" s="54">
        <v>0</v>
      </c>
      <c r="AF58" s="52">
        <f t="shared" si="11"/>
        <v>45.672090539999999</v>
      </c>
      <c r="AG58" s="53">
        <v>45.672090539999999</v>
      </c>
      <c r="AH58" s="53">
        <v>0</v>
      </c>
      <c r="AI58" s="54">
        <v>0</v>
      </c>
      <c r="AJ58" s="55">
        <f t="shared" si="12"/>
        <v>267.73817313000006</v>
      </c>
      <c r="AK58" s="56">
        <f t="shared" si="13"/>
        <v>266.83297513000002</v>
      </c>
      <c r="AL58" s="55">
        <f t="shared" si="14"/>
        <v>0.374114</v>
      </c>
      <c r="AM58" s="57">
        <f t="shared" si="15"/>
        <v>0.531084</v>
      </c>
    </row>
    <row r="59" spans="2:39" x14ac:dyDescent="0.2">
      <c r="B59" s="50" t="s">
        <v>565</v>
      </c>
      <c r="C59" s="51" t="s">
        <v>392</v>
      </c>
      <c r="D59" s="52">
        <f t="shared" si="4"/>
        <v>9.9724561900000008</v>
      </c>
      <c r="E59" s="53">
        <v>9.9724561900000008</v>
      </c>
      <c r="F59" s="53">
        <v>0</v>
      </c>
      <c r="G59" s="54">
        <v>0</v>
      </c>
      <c r="H59" s="52">
        <f t="shared" si="5"/>
        <v>147.72175740999998</v>
      </c>
      <c r="I59" s="53">
        <v>130.17475740999998</v>
      </c>
      <c r="J59" s="53">
        <v>17.547000000000001</v>
      </c>
      <c r="K59" s="54">
        <v>0</v>
      </c>
      <c r="L59" s="52">
        <f t="shared" si="6"/>
        <v>3.1698949999999999</v>
      </c>
      <c r="M59" s="53">
        <v>2.7172960000000002</v>
      </c>
      <c r="N59" s="53">
        <v>0.187057</v>
      </c>
      <c r="O59" s="54">
        <v>0.265542</v>
      </c>
      <c r="P59" s="52">
        <f t="shared" si="7"/>
        <v>57.107295950000001</v>
      </c>
      <c r="Q59" s="53">
        <v>57.107295950000001</v>
      </c>
      <c r="R59" s="53">
        <v>0</v>
      </c>
      <c r="S59" s="54">
        <v>0</v>
      </c>
      <c r="T59" s="52">
        <f t="shared" si="8"/>
        <v>0</v>
      </c>
      <c r="U59" s="53">
        <v>0</v>
      </c>
      <c r="V59" s="53">
        <v>0</v>
      </c>
      <c r="W59" s="54">
        <v>0</v>
      </c>
      <c r="X59" s="52">
        <f t="shared" si="9"/>
        <v>1520.64484898</v>
      </c>
      <c r="Y59" s="53">
        <v>1042.8155843100001</v>
      </c>
      <c r="Z59" s="53">
        <v>477.82926467000004</v>
      </c>
      <c r="AA59" s="54">
        <v>0</v>
      </c>
      <c r="AB59" s="52">
        <f t="shared" si="10"/>
        <v>57.788561999999999</v>
      </c>
      <c r="AC59" s="53">
        <v>57.788561999999999</v>
      </c>
      <c r="AD59" s="53">
        <v>0</v>
      </c>
      <c r="AE59" s="54">
        <v>0</v>
      </c>
      <c r="AF59" s="52">
        <f t="shared" si="11"/>
        <v>77.747866469999991</v>
      </c>
      <c r="AG59" s="53">
        <v>11.020779510000001</v>
      </c>
      <c r="AH59" s="53">
        <v>0</v>
      </c>
      <c r="AI59" s="54">
        <v>66.727086959999994</v>
      </c>
      <c r="AJ59" s="55">
        <f t="shared" si="12"/>
        <v>1874.1526819999999</v>
      </c>
      <c r="AK59" s="56">
        <f t="shared" si="13"/>
        <v>1311.59673137</v>
      </c>
      <c r="AL59" s="55">
        <f t="shared" si="14"/>
        <v>495.56332167000005</v>
      </c>
      <c r="AM59" s="57">
        <f t="shared" si="15"/>
        <v>66.99262895999999</v>
      </c>
    </row>
    <row r="60" spans="2:39" ht="15" thickBot="1" x14ac:dyDescent="0.25">
      <c r="B60" s="62">
        <v>10</v>
      </c>
      <c r="C60" s="63" t="s">
        <v>400</v>
      </c>
      <c r="D60" s="64">
        <f t="shared" si="4"/>
        <v>518.14857499000004</v>
      </c>
      <c r="E60" s="65">
        <v>513.94857499</v>
      </c>
      <c r="F60" s="65">
        <v>4.2</v>
      </c>
      <c r="G60" s="66">
        <v>0</v>
      </c>
      <c r="H60" s="64">
        <f t="shared" si="5"/>
        <v>14049.539309669997</v>
      </c>
      <c r="I60" s="65">
        <v>12244.294551649999</v>
      </c>
      <c r="J60" s="65">
        <v>437.72378705</v>
      </c>
      <c r="K60" s="66">
        <v>1367.52097097</v>
      </c>
      <c r="L60" s="64">
        <f t="shared" si="6"/>
        <v>343.19827819999995</v>
      </c>
      <c r="M60" s="65">
        <v>295.22477533999995</v>
      </c>
      <c r="N60" s="65">
        <v>36.555196860000002</v>
      </c>
      <c r="O60" s="66">
        <v>11.418305999999999</v>
      </c>
      <c r="P60" s="64">
        <f t="shared" si="7"/>
        <v>5392.991812440001</v>
      </c>
      <c r="Q60" s="65">
        <v>4647.1784166600009</v>
      </c>
      <c r="R60" s="65">
        <v>550.02791477999995</v>
      </c>
      <c r="S60" s="66">
        <v>195.785481</v>
      </c>
      <c r="T60" s="64">
        <f t="shared" si="8"/>
        <v>342.13159999999999</v>
      </c>
      <c r="U60" s="65">
        <v>342.13159999999999</v>
      </c>
      <c r="V60" s="65">
        <v>0</v>
      </c>
      <c r="W60" s="66">
        <v>0</v>
      </c>
      <c r="X60" s="64">
        <f t="shared" si="9"/>
        <v>3611.3878414400001</v>
      </c>
      <c r="Y60" s="65">
        <v>2992.9531985100002</v>
      </c>
      <c r="Z60" s="65">
        <v>585.36476582</v>
      </c>
      <c r="AA60" s="66">
        <v>33.06987711</v>
      </c>
      <c r="AB60" s="64">
        <f t="shared" si="10"/>
        <v>382.54711951999991</v>
      </c>
      <c r="AC60" s="65">
        <v>216.39976001999997</v>
      </c>
      <c r="AD60" s="65">
        <v>165.61735949999999</v>
      </c>
      <c r="AE60" s="66">
        <v>0.53</v>
      </c>
      <c r="AF60" s="64">
        <f t="shared" si="11"/>
        <v>2856.6593147399999</v>
      </c>
      <c r="AG60" s="65">
        <v>1006.0007217200001</v>
      </c>
      <c r="AH60" s="65">
        <v>71.404503900000009</v>
      </c>
      <c r="AI60" s="66">
        <v>1779.2540891199999</v>
      </c>
      <c r="AJ60" s="67">
        <f t="shared" si="12"/>
        <v>27496.603850999996</v>
      </c>
      <c r="AK60" s="68">
        <f t="shared" si="13"/>
        <v>22258.131598889999</v>
      </c>
      <c r="AL60" s="67">
        <f t="shared" si="14"/>
        <v>1850.8935279100001</v>
      </c>
      <c r="AM60" s="69">
        <f t="shared" si="15"/>
        <v>3387.5787242000001</v>
      </c>
    </row>
    <row r="62" spans="2:39" ht="15" thickBot="1" x14ac:dyDescent="0.25"/>
    <row r="63" spans="2:39" ht="15" thickBot="1" x14ac:dyDescent="0.25">
      <c r="C63" s="26" t="s">
        <v>576</v>
      </c>
      <c r="D63" s="70">
        <f>+D64+D65</f>
        <v>32</v>
      </c>
      <c r="E63" s="27"/>
      <c r="F63" s="27"/>
      <c r="G63" s="28"/>
      <c r="H63" s="70">
        <f>+H64+H65</f>
        <v>391</v>
      </c>
      <c r="I63" s="27"/>
      <c r="J63" s="27"/>
      <c r="K63" s="28"/>
      <c r="L63" s="70">
        <f>+L64+L65</f>
        <v>16</v>
      </c>
      <c r="M63" s="27"/>
      <c r="N63" s="27"/>
      <c r="O63" s="28"/>
      <c r="P63" s="70">
        <f>+P64+P65</f>
        <v>102</v>
      </c>
      <c r="Q63" s="27"/>
      <c r="R63" s="27"/>
      <c r="S63" s="28"/>
      <c r="T63" s="70">
        <f>+T64+T65</f>
        <v>32</v>
      </c>
      <c r="U63" s="27"/>
      <c r="V63" s="27"/>
      <c r="W63" s="28"/>
      <c r="X63" s="70">
        <f>+X64+X65</f>
        <v>263</v>
      </c>
      <c r="Y63" s="27"/>
      <c r="Z63" s="27"/>
      <c r="AA63" s="28"/>
      <c r="AB63" s="70">
        <f>+AB64+AB65</f>
        <v>25</v>
      </c>
      <c r="AC63" s="27"/>
      <c r="AD63" s="27"/>
      <c r="AE63" s="28"/>
      <c r="AF63" s="70">
        <f>+AF64+AF65</f>
        <v>276</v>
      </c>
      <c r="AG63" s="27"/>
      <c r="AH63" s="27"/>
      <c r="AI63" s="28"/>
      <c r="AJ63" s="70">
        <f>+AJ64+AJ65</f>
        <v>1137</v>
      </c>
      <c r="AK63" s="29"/>
      <c r="AL63" s="29"/>
      <c r="AM63" s="30"/>
    </row>
    <row r="64" spans="2:39" x14ac:dyDescent="0.2">
      <c r="C64" s="25" t="s">
        <v>393</v>
      </c>
      <c r="D64" s="71">
        <v>26</v>
      </c>
      <c r="E64" s="72"/>
      <c r="F64" s="72"/>
      <c r="G64" s="73"/>
      <c r="H64" s="71">
        <v>325</v>
      </c>
      <c r="I64" s="72"/>
      <c r="J64" s="72"/>
      <c r="K64" s="73"/>
      <c r="L64" s="71">
        <v>13</v>
      </c>
      <c r="M64" s="72"/>
      <c r="N64" s="72"/>
      <c r="O64" s="73"/>
      <c r="P64" s="71">
        <v>95</v>
      </c>
      <c r="Q64" s="72"/>
      <c r="R64" s="72"/>
      <c r="S64" s="73"/>
      <c r="T64" s="71">
        <v>31</v>
      </c>
      <c r="U64" s="72"/>
      <c r="V64" s="72"/>
      <c r="W64" s="73"/>
      <c r="X64" s="71">
        <v>176</v>
      </c>
      <c r="Y64" s="72"/>
      <c r="Z64" s="72"/>
      <c r="AA64" s="73"/>
      <c r="AB64" s="71">
        <v>21</v>
      </c>
      <c r="AC64" s="72"/>
      <c r="AD64" s="72"/>
      <c r="AE64" s="73"/>
      <c r="AF64" s="71">
        <v>188</v>
      </c>
      <c r="AG64" s="72"/>
      <c r="AH64" s="72"/>
      <c r="AI64" s="73"/>
      <c r="AJ64" s="71">
        <f>+D64+X64+T64+P64+H64+AF64+L64+AB64</f>
        <v>875</v>
      </c>
      <c r="AK64" s="74"/>
      <c r="AL64" s="74"/>
      <c r="AM64" s="75"/>
    </row>
    <row r="65" spans="3:39" ht="15" thickBot="1" x14ac:dyDescent="0.25">
      <c r="C65" s="31" t="s">
        <v>394</v>
      </c>
      <c r="D65" s="76">
        <v>6</v>
      </c>
      <c r="E65" s="77"/>
      <c r="F65" s="77"/>
      <c r="G65" s="78"/>
      <c r="H65" s="76">
        <v>66</v>
      </c>
      <c r="I65" s="77"/>
      <c r="J65" s="77"/>
      <c r="K65" s="78"/>
      <c r="L65" s="76">
        <v>3</v>
      </c>
      <c r="M65" s="77"/>
      <c r="N65" s="77"/>
      <c r="O65" s="78"/>
      <c r="P65" s="76">
        <v>7</v>
      </c>
      <c r="Q65" s="77"/>
      <c r="R65" s="77"/>
      <c r="S65" s="78"/>
      <c r="T65" s="76">
        <v>1</v>
      </c>
      <c r="U65" s="77"/>
      <c r="V65" s="77"/>
      <c r="W65" s="78"/>
      <c r="X65" s="76">
        <v>87</v>
      </c>
      <c r="Y65" s="77"/>
      <c r="Z65" s="77"/>
      <c r="AA65" s="78"/>
      <c r="AB65" s="76">
        <v>4</v>
      </c>
      <c r="AC65" s="77"/>
      <c r="AD65" s="77"/>
      <c r="AE65" s="78"/>
      <c r="AF65" s="76">
        <v>88</v>
      </c>
      <c r="AG65" s="77"/>
      <c r="AH65" s="77"/>
      <c r="AI65" s="78"/>
      <c r="AJ65" s="76">
        <f t="shared" ref="AJ65" si="16">+D65+X65+T65+P65+H65+AF65+L65+AB65</f>
        <v>262</v>
      </c>
      <c r="AK65" s="79"/>
      <c r="AL65" s="79"/>
      <c r="AM65" s="80"/>
    </row>
    <row r="66" spans="3:39" x14ac:dyDescent="0.2">
      <c r="C66" s="1"/>
    </row>
  </sheetData>
  <mergeCells count="28">
    <mergeCell ref="T10:W10"/>
    <mergeCell ref="AF10:AI10"/>
    <mergeCell ref="AJ10:AM10"/>
    <mergeCell ref="AB9:AE9"/>
    <mergeCell ref="AF9:AI9"/>
    <mergeCell ref="AJ9:AM9"/>
    <mergeCell ref="X10:AA10"/>
    <mergeCell ref="AB10:AE10"/>
    <mergeCell ref="X8:AA8"/>
    <mergeCell ref="AB8:AE8"/>
    <mergeCell ref="AF8:AI8"/>
    <mergeCell ref="AJ8:AM8"/>
    <mergeCell ref="D9:G9"/>
    <mergeCell ref="H9:K9"/>
    <mergeCell ref="L9:O9"/>
    <mergeCell ref="P9:S9"/>
    <mergeCell ref="T9:W9"/>
    <mergeCell ref="X9:AA9"/>
    <mergeCell ref="T8:W8"/>
    <mergeCell ref="C8:C10"/>
    <mergeCell ref="D8:G8"/>
    <mergeCell ref="H8:K8"/>
    <mergeCell ref="L8:O8"/>
    <mergeCell ref="P8:S8"/>
    <mergeCell ref="D10:G10"/>
    <mergeCell ref="H10:K10"/>
    <mergeCell ref="L10:O10"/>
    <mergeCell ref="P10:S10"/>
  </mergeCells>
  <pageMargins left="0.7" right="0.7" top="0.75" bottom="0.75" header="0.3" footer="0.3"/>
  <pageSetup orientation="portrait" horizontalDpi="90" verticalDpi="9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A594E-0AD7-4554-86F7-F8EB14CF0DC5}">
  <sheetPr>
    <tabColor theme="8" tint="-0.499984740745262"/>
  </sheetPr>
  <dimension ref="A1:L39"/>
  <sheetViews>
    <sheetView showGridLines="0" zoomScaleNormal="100" workbookViewId="0"/>
  </sheetViews>
  <sheetFormatPr baseColWidth="10" defaultColWidth="12.5703125" defaultRowHeight="14.25" x14ac:dyDescent="0.2"/>
  <cols>
    <col min="1" max="1" width="2.5703125" style="1" bestFit="1" customWidth="1"/>
    <col min="2" max="2" width="24.7109375" style="1" customWidth="1"/>
    <col min="3" max="6" width="12.5703125" style="1"/>
    <col min="7" max="7" width="17.85546875" style="1" customWidth="1"/>
    <col min="8" max="8" width="12.42578125" style="1" customWidth="1"/>
    <col min="9" max="16384" width="12.5703125" style="1"/>
  </cols>
  <sheetData>
    <row r="1" spans="1:12" ht="55.5" customHeight="1" x14ac:dyDescent="0.2">
      <c r="A1" s="4" t="s">
        <v>258</v>
      </c>
    </row>
    <row r="2" spans="1:12" x14ac:dyDescent="0.2">
      <c r="A2" s="4" t="s">
        <v>258</v>
      </c>
    </row>
    <row r="3" spans="1:12" x14ac:dyDescent="0.2">
      <c r="A3" s="4" t="s">
        <v>258</v>
      </c>
      <c r="B3" s="2"/>
    </row>
    <row r="4" spans="1:12" x14ac:dyDescent="0.2">
      <c r="A4" s="4" t="s">
        <v>258</v>
      </c>
      <c r="B4" s="2"/>
    </row>
    <row r="5" spans="1:12" x14ac:dyDescent="0.2">
      <c r="A5" s="4" t="s">
        <v>258</v>
      </c>
      <c r="B5" s="2"/>
    </row>
    <row r="6" spans="1:12" x14ac:dyDescent="0.2">
      <c r="A6" s="4" t="s">
        <v>258</v>
      </c>
      <c r="B6" s="2"/>
    </row>
    <row r="10" spans="1:12" ht="15.75" customHeight="1" x14ac:dyDescent="0.2">
      <c r="B10" s="105" t="s">
        <v>989</v>
      </c>
      <c r="C10" s="105"/>
      <c r="D10" s="105"/>
      <c r="E10" s="105"/>
      <c r="F10" s="105"/>
      <c r="G10" s="105"/>
      <c r="H10" s="105"/>
      <c r="I10" s="105"/>
      <c r="J10" s="105"/>
      <c r="K10" s="105"/>
      <c r="L10" s="105"/>
    </row>
    <row r="11" spans="1:12" ht="15.75" customHeight="1" x14ac:dyDescent="0.2">
      <c r="B11" s="105"/>
      <c r="C11" s="105"/>
      <c r="D11" s="105"/>
      <c r="E11" s="105"/>
      <c r="F11" s="105"/>
      <c r="G11" s="105"/>
      <c r="H11" s="105"/>
      <c r="I11" s="105"/>
      <c r="J11" s="105"/>
      <c r="K11" s="105"/>
      <c r="L11" s="105"/>
    </row>
    <row r="12" spans="1:12" ht="15.75" customHeight="1" x14ac:dyDescent="0.2">
      <c r="B12" s="105"/>
      <c r="C12" s="105"/>
      <c r="D12" s="105"/>
      <c r="E12" s="105"/>
      <c r="F12" s="105"/>
      <c r="G12" s="105"/>
      <c r="H12" s="105"/>
      <c r="I12" s="105"/>
      <c r="J12" s="105"/>
      <c r="K12" s="105"/>
      <c r="L12" s="105"/>
    </row>
    <row r="13" spans="1:12" ht="15.75" customHeight="1" x14ac:dyDescent="0.2">
      <c r="B13" s="105"/>
      <c r="C13" s="105"/>
      <c r="D13" s="105"/>
      <c r="E13" s="105"/>
      <c r="F13" s="105"/>
      <c r="G13" s="105"/>
      <c r="H13" s="105"/>
      <c r="I13" s="105"/>
      <c r="J13" s="105"/>
      <c r="K13" s="105"/>
      <c r="L13" s="105"/>
    </row>
    <row r="14" spans="1:12" ht="15.75" customHeight="1" x14ac:dyDescent="0.2">
      <c r="B14" s="105"/>
      <c r="C14" s="105"/>
      <c r="D14" s="105"/>
      <c r="E14" s="105"/>
      <c r="F14" s="105"/>
      <c r="G14" s="105"/>
      <c r="H14" s="105"/>
      <c r="I14" s="105"/>
      <c r="J14" s="105"/>
      <c r="K14" s="105"/>
      <c r="L14" s="105"/>
    </row>
    <row r="15" spans="1:12" ht="15.75" customHeight="1" x14ac:dyDescent="0.2">
      <c r="B15" s="105"/>
      <c r="C15" s="105"/>
      <c r="D15" s="105"/>
      <c r="E15" s="105"/>
      <c r="F15" s="105"/>
      <c r="G15" s="105"/>
      <c r="H15" s="105"/>
      <c r="I15" s="105"/>
      <c r="J15" s="105"/>
      <c r="K15" s="105"/>
      <c r="L15" s="105"/>
    </row>
    <row r="16" spans="1:12" ht="15.75" customHeight="1" x14ac:dyDescent="0.2">
      <c r="B16" s="105"/>
      <c r="C16" s="105"/>
      <c r="D16" s="105"/>
      <c r="E16" s="105"/>
      <c r="F16" s="105"/>
      <c r="G16" s="105"/>
      <c r="H16" s="105"/>
      <c r="I16" s="105"/>
      <c r="J16" s="105"/>
      <c r="K16" s="105"/>
      <c r="L16" s="105"/>
    </row>
    <row r="17" spans="2:12" ht="15.75" customHeight="1" x14ac:dyDescent="0.2">
      <c r="B17" s="105"/>
      <c r="C17" s="105"/>
      <c r="D17" s="105"/>
      <c r="E17" s="105"/>
      <c r="F17" s="105"/>
      <c r="G17" s="105"/>
      <c r="H17" s="105"/>
      <c r="I17" s="105"/>
      <c r="J17" s="105"/>
      <c r="K17" s="105"/>
      <c r="L17" s="105"/>
    </row>
    <row r="18" spans="2:12" ht="15.75" customHeight="1" x14ac:dyDescent="0.2">
      <c r="B18" s="105"/>
      <c r="C18" s="105"/>
      <c r="D18" s="105"/>
      <c r="E18" s="105"/>
      <c r="F18" s="105"/>
      <c r="G18" s="105"/>
      <c r="H18" s="105"/>
      <c r="I18" s="105"/>
      <c r="J18" s="105"/>
      <c r="K18" s="105"/>
      <c r="L18" s="105"/>
    </row>
    <row r="19" spans="2:12" ht="15.75" customHeight="1" x14ac:dyDescent="0.2">
      <c r="B19" s="105"/>
      <c r="C19" s="105"/>
      <c r="D19" s="105"/>
      <c r="E19" s="105"/>
      <c r="F19" s="105"/>
      <c r="G19" s="105"/>
      <c r="H19" s="105"/>
      <c r="I19" s="105"/>
      <c r="J19" s="105"/>
      <c r="K19" s="105"/>
      <c r="L19" s="105"/>
    </row>
    <row r="20" spans="2:12" ht="15.75" customHeight="1" x14ac:dyDescent="0.2">
      <c r="B20" s="105"/>
      <c r="C20" s="105"/>
      <c r="D20" s="105"/>
      <c r="E20" s="105"/>
      <c r="F20" s="105"/>
      <c r="G20" s="105"/>
      <c r="H20" s="105"/>
      <c r="I20" s="105"/>
      <c r="J20" s="105"/>
      <c r="K20" s="105"/>
      <c r="L20" s="105"/>
    </row>
    <row r="21" spans="2:12" ht="30.75" customHeight="1" x14ac:dyDescent="0.2">
      <c r="B21" s="105"/>
      <c r="C21" s="105"/>
      <c r="D21" s="105"/>
      <c r="E21" s="105"/>
      <c r="F21" s="105"/>
      <c r="G21" s="105"/>
      <c r="H21" s="105"/>
      <c r="I21" s="105"/>
      <c r="J21" s="105"/>
      <c r="K21" s="105"/>
      <c r="L21" s="105"/>
    </row>
    <row r="22" spans="2:12" x14ac:dyDescent="0.2">
      <c r="B22" s="105"/>
      <c r="C22" s="105"/>
      <c r="D22" s="105"/>
      <c r="E22" s="105"/>
      <c r="F22" s="105"/>
      <c r="G22" s="105"/>
      <c r="H22" s="105"/>
      <c r="I22" s="105"/>
      <c r="J22" s="105"/>
      <c r="K22" s="105"/>
      <c r="L22" s="105"/>
    </row>
    <row r="23" spans="2:12" x14ac:dyDescent="0.2">
      <c r="B23" s="105"/>
      <c r="C23" s="105"/>
      <c r="D23" s="105"/>
      <c r="E23" s="105"/>
      <c r="F23" s="105"/>
      <c r="G23" s="105"/>
      <c r="H23" s="105"/>
      <c r="I23" s="105"/>
      <c r="J23" s="105"/>
      <c r="K23" s="105"/>
      <c r="L23" s="105"/>
    </row>
    <row r="24" spans="2:12" x14ac:dyDescent="0.2">
      <c r="B24" s="105"/>
      <c r="C24" s="105"/>
      <c r="D24" s="105"/>
      <c r="E24" s="105"/>
      <c r="F24" s="105"/>
      <c r="G24" s="105"/>
      <c r="H24" s="105"/>
      <c r="I24" s="105"/>
      <c r="J24" s="105"/>
      <c r="K24" s="105"/>
      <c r="L24" s="105"/>
    </row>
    <row r="25" spans="2:12" x14ac:dyDescent="0.2">
      <c r="B25" s="105"/>
      <c r="C25" s="105"/>
      <c r="D25" s="105"/>
      <c r="E25" s="105"/>
      <c r="F25" s="105"/>
      <c r="G25" s="105"/>
      <c r="H25" s="105"/>
      <c r="I25" s="105"/>
      <c r="J25" s="105"/>
      <c r="K25" s="105"/>
      <c r="L25" s="105"/>
    </row>
    <row r="26" spans="2:12" x14ac:dyDescent="0.2">
      <c r="B26" s="105"/>
      <c r="C26" s="105"/>
      <c r="D26" s="105"/>
      <c r="E26" s="105"/>
      <c r="F26" s="105"/>
      <c r="G26" s="105"/>
      <c r="H26" s="105"/>
      <c r="I26" s="105"/>
      <c r="J26" s="105"/>
      <c r="K26" s="105"/>
      <c r="L26" s="105"/>
    </row>
    <row r="27" spans="2:12" x14ac:dyDescent="0.2">
      <c r="B27" s="105"/>
      <c r="C27" s="105"/>
      <c r="D27" s="105"/>
      <c r="E27" s="105"/>
      <c r="F27" s="105"/>
      <c r="G27" s="105"/>
      <c r="H27" s="105"/>
      <c r="I27" s="105"/>
      <c r="J27" s="105"/>
      <c r="K27" s="105"/>
      <c r="L27" s="105"/>
    </row>
    <row r="28" spans="2:12" x14ac:dyDescent="0.2">
      <c r="B28" s="105"/>
      <c r="C28" s="105"/>
      <c r="D28" s="105"/>
      <c r="E28" s="105"/>
      <c r="F28" s="105"/>
      <c r="G28" s="105"/>
      <c r="H28" s="105"/>
      <c r="I28" s="105"/>
      <c r="J28" s="105"/>
      <c r="K28" s="105"/>
      <c r="L28" s="105"/>
    </row>
    <row r="29" spans="2:12" x14ac:dyDescent="0.2">
      <c r="B29" s="105"/>
      <c r="C29" s="105"/>
      <c r="D29" s="105"/>
      <c r="E29" s="105"/>
      <c r="F29" s="105"/>
      <c r="G29" s="105"/>
      <c r="H29" s="105"/>
      <c r="I29" s="105"/>
      <c r="J29" s="105"/>
      <c r="K29" s="105"/>
      <c r="L29" s="105"/>
    </row>
    <row r="30" spans="2:12" x14ac:dyDescent="0.2">
      <c r="B30" s="105"/>
      <c r="C30" s="105"/>
      <c r="D30" s="105"/>
      <c r="E30" s="105"/>
      <c r="F30" s="105"/>
      <c r="G30" s="105"/>
      <c r="H30" s="105"/>
      <c r="I30" s="105"/>
      <c r="J30" s="105"/>
      <c r="K30" s="105"/>
      <c r="L30" s="105"/>
    </row>
    <row r="31" spans="2:12" x14ac:dyDescent="0.2">
      <c r="B31" s="105"/>
      <c r="C31" s="105"/>
      <c r="D31" s="105"/>
      <c r="E31" s="105"/>
      <c r="F31" s="105"/>
      <c r="G31" s="105"/>
      <c r="H31" s="105"/>
      <c r="I31" s="105"/>
      <c r="J31" s="105"/>
      <c r="K31" s="105"/>
      <c r="L31" s="105"/>
    </row>
    <row r="32" spans="2:12" x14ac:dyDescent="0.2">
      <c r="B32" s="105"/>
      <c r="C32" s="105"/>
      <c r="D32" s="105"/>
      <c r="E32" s="105"/>
      <c r="F32" s="105"/>
      <c r="G32" s="105"/>
      <c r="H32" s="105"/>
      <c r="I32" s="105"/>
      <c r="J32" s="105"/>
      <c r="K32" s="105"/>
      <c r="L32" s="105"/>
    </row>
    <row r="33" spans="2:12" x14ac:dyDescent="0.2">
      <c r="B33" s="105"/>
      <c r="C33" s="105"/>
      <c r="D33" s="105"/>
      <c r="E33" s="105"/>
      <c r="F33" s="105"/>
      <c r="G33" s="105"/>
      <c r="H33" s="105"/>
      <c r="I33" s="105"/>
      <c r="J33" s="105"/>
      <c r="K33" s="105"/>
      <c r="L33" s="105"/>
    </row>
    <row r="34" spans="2:12" x14ac:dyDescent="0.2">
      <c r="B34" s="105"/>
      <c r="C34" s="105"/>
      <c r="D34" s="105"/>
      <c r="E34" s="105"/>
      <c r="F34" s="105"/>
      <c r="G34" s="105"/>
      <c r="H34" s="105"/>
      <c r="I34" s="105"/>
      <c r="J34" s="105"/>
      <c r="K34" s="105"/>
      <c r="L34" s="105"/>
    </row>
    <row r="35" spans="2:12" x14ac:dyDescent="0.2">
      <c r="B35" s="105"/>
      <c r="C35" s="105"/>
      <c r="D35" s="105"/>
      <c r="E35" s="105"/>
      <c r="F35" s="105"/>
      <c r="G35" s="105"/>
      <c r="H35" s="105"/>
      <c r="I35" s="105"/>
      <c r="J35" s="105"/>
      <c r="K35" s="105"/>
      <c r="L35" s="105"/>
    </row>
    <row r="36" spans="2:12" x14ac:dyDescent="0.2">
      <c r="B36" s="105"/>
      <c r="C36" s="105"/>
      <c r="D36" s="105"/>
      <c r="E36" s="105"/>
      <c r="F36" s="105"/>
      <c r="G36" s="105"/>
      <c r="H36" s="105"/>
      <c r="I36" s="105"/>
      <c r="J36" s="105"/>
      <c r="K36" s="105"/>
      <c r="L36" s="105"/>
    </row>
    <row r="37" spans="2:12" x14ac:dyDescent="0.2">
      <c r="B37" s="105"/>
      <c r="C37" s="105"/>
      <c r="D37" s="105"/>
      <c r="E37" s="105"/>
      <c r="F37" s="105"/>
      <c r="G37" s="105"/>
      <c r="H37" s="105"/>
      <c r="I37" s="105"/>
      <c r="J37" s="105"/>
      <c r="K37" s="105"/>
      <c r="L37" s="105"/>
    </row>
    <row r="38" spans="2:12" x14ac:dyDescent="0.2">
      <c r="B38" s="105"/>
      <c r="C38" s="105"/>
      <c r="D38" s="105"/>
      <c r="E38" s="105"/>
      <c r="F38" s="105"/>
      <c r="G38" s="105"/>
      <c r="H38" s="105"/>
      <c r="I38" s="105"/>
      <c r="J38" s="105"/>
      <c r="K38" s="105"/>
      <c r="L38" s="105"/>
    </row>
    <row r="39" spans="2:12" x14ac:dyDescent="0.2">
      <c r="B39" s="105"/>
      <c r="C39" s="105"/>
      <c r="D39" s="105"/>
      <c r="E39" s="105"/>
      <c r="F39" s="105"/>
      <c r="G39" s="105"/>
      <c r="H39" s="105"/>
      <c r="I39" s="105"/>
      <c r="J39" s="105"/>
      <c r="K39" s="105"/>
      <c r="L39" s="105"/>
    </row>
  </sheetData>
  <mergeCells count="1">
    <mergeCell ref="B10:L39"/>
  </mergeCells>
  <printOptions gridLines="1"/>
  <pageMargins left="0.44791666666666669" right="0.7" top="0.75" bottom="0.75" header="0.3" footer="0.3"/>
  <pageSetup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3539F-F67D-46E8-BF0F-0616CB7F2C20}">
  <sheetPr>
    <tabColor theme="8" tint="-0.499984740745262"/>
  </sheetPr>
  <dimension ref="B1:D55"/>
  <sheetViews>
    <sheetView showGridLines="0" zoomScaleNormal="100" workbookViewId="0">
      <selection activeCell="B9" sqref="B9:D55"/>
    </sheetView>
  </sheetViews>
  <sheetFormatPr baseColWidth="10" defaultColWidth="11.42578125" defaultRowHeight="15" x14ac:dyDescent="0.2"/>
  <cols>
    <col min="1" max="1" width="4.85546875" style="1" customWidth="1"/>
    <col min="2" max="2" width="5.140625" style="19" customWidth="1"/>
    <col min="3" max="3" width="46.140625" style="18" customWidth="1"/>
    <col min="4" max="4" width="149.5703125" style="3" customWidth="1"/>
    <col min="5" max="16384" width="11.42578125" style="1"/>
  </cols>
  <sheetData>
    <row r="1" spans="2:4" ht="95.25" customHeight="1" x14ac:dyDescent="0.2"/>
    <row r="2" spans="2:4" ht="14.25" x14ac:dyDescent="0.2">
      <c r="B2" s="5"/>
    </row>
    <row r="6" spans="2:4" ht="18" x14ac:dyDescent="0.2">
      <c r="B6" s="14"/>
    </row>
    <row r="7" spans="2:4" ht="14.25" x14ac:dyDescent="0.2">
      <c r="B7" s="81" t="s">
        <v>939</v>
      </c>
    </row>
    <row r="9" spans="2:4" ht="15" customHeight="1" x14ac:dyDescent="0.2">
      <c r="B9" s="106" t="s">
        <v>1019</v>
      </c>
      <c r="C9" s="107"/>
      <c r="D9" s="82" t="s">
        <v>940</v>
      </c>
    </row>
    <row r="10" spans="2:4" ht="72" customHeight="1" x14ac:dyDescent="0.2">
      <c r="B10" s="83">
        <v>1</v>
      </c>
      <c r="C10" s="85" t="s">
        <v>589</v>
      </c>
      <c r="D10" s="84" t="s">
        <v>943</v>
      </c>
    </row>
    <row r="11" spans="2:4" ht="222.75" customHeight="1" x14ac:dyDescent="0.2">
      <c r="B11" s="83" t="s">
        <v>502</v>
      </c>
      <c r="C11" s="84" t="s">
        <v>590</v>
      </c>
      <c r="D11" s="84" t="s">
        <v>944</v>
      </c>
    </row>
    <row r="12" spans="2:4" ht="120.75" customHeight="1" x14ac:dyDescent="0.2">
      <c r="B12" s="83" t="s">
        <v>504</v>
      </c>
      <c r="C12" s="85" t="s">
        <v>591</v>
      </c>
      <c r="D12" s="84" t="s">
        <v>945</v>
      </c>
    </row>
    <row r="13" spans="2:4" ht="25.5" x14ac:dyDescent="0.2">
      <c r="B13" s="83" t="s">
        <v>506</v>
      </c>
      <c r="C13" s="84" t="s">
        <v>592</v>
      </c>
      <c r="D13" s="84" t="s">
        <v>946</v>
      </c>
    </row>
    <row r="14" spans="2:4" ht="63.75" x14ac:dyDescent="0.2">
      <c r="B14" s="83" t="s">
        <v>508</v>
      </c>
      <c r="C14" s="84" t="s">
        <v>594</v>
      </c>
      <c r="D14" s="84" t="s">
        <v>947</v>
      </c>
    </row>
    <row r="15" spans="2:4" ht="108.75" customHeight="1" x14ac:dyDescent="0.2">
      <c r="B15" s="83">
        <v>2</v>
      </c>
      <c r="C15" s="84" t="s">
        <v>595</v>
      </c>
      <c r="D15" s="84" t="s">
        <v>948</v>
      </c>
    </row>
    <row r="16" spans="2:4" ht="135" customHeight="1" x14ac:dyDescent="0.2">
      <c r="B16" s="83" t="s">
        <v>512</v>
      </c>
      <c r="C16" s="84" t="s">
        <v>590</v>
      </c>
      <c r="D16" s="84" t="s">
        <v>949</v>
      </c>
    </row>
    <row r="17" spans="2:4" ht="81" customHeight="1" x14ac:dyDescent="0.2">
      <c r="B17" s="83" t="s">
        <v>514</v>
      </c>
      <c r="C17" s="84" t="s">
        <v>596</v>
      </c>
      <c r="D17" s="84" t="s">
        <v>950</v>
      </c>
    </row>
    <row r="18" spans="2:4" ht="41.25" customHeight="1" x14ac:dyDescent="0.2">
      <c r="B18" s="83" t="s">
        <v>517</v>
      </c>
      <c r="C18" s="84" t="s">
        <v>597</v>
      </c>
      <c r="D18" s="95" t="s">
        <v>951</v>
      </c>
    </row>
    <row r="19" spans="2:4" ht="93" customHeight="1" x14ac:dyDescent="0.2">
      <c r="B19" s="83" t="s">
        <v>518</v>
      </c>
      <c r="C19" s="84" t="s">
        <v>598</v>
      </c>
      <c r="D19" s="95" t="s">
        <v>952</v>
      </c>
    </row>
    <row r="20" spans="2:4" ht="50.25" customHeight="1" x14ac:dyDescent="0.2">
      <c r="B20" s="83" t="s">
        <v>519</v>
      </c>
      <c r="C20" s="84" t="s">
        <v>592</v>
      </c>
      <c r="D20" s="84" t="s">
        <v>953</v>
      </c>
    </row>
    <row r="21" spans="2:4" ht="59.25" customHeight="1" x14ac:dyDescent="0.2">
      <c r="B21" s="83" t="s">
        <v>521</v>
      </c>
      <c r="C21" s="96" t="s">
        <v>593</v>
      </c>
      <c r="D21" s="84" t="s">
        <v>954</v>
      </c>
    </row>
    <row r="22" spans="2:4" ht="375.75" customHeight="1" x14ac:dyDescent="0.2">
      <c r="B22" s="83">
        <v>3</v>
      </c>
      <c r="C22" s="84" t="s">
        <v>599</v>
      </c>
      <c r="D22" s="84" t="s">
        <v>955</v>
      </c>
    </row>
    <row r="23" spans="2:4" ht="135" customHeight="1" x14ac:dyDescent="0.2">
      <c r="B23" s="83" t="s">
        <v>523</v>
      </c>
      <c r="C23" s="84" t="s">
        <v>590</v>
      </c>
      <c r="D23" s="84" t="s">
        <v>956</v>
      </c>
    </row>
    <row r="24" spans="2:4" ht="37.5" customHeight="1" x14ac:dyDescent="0.2">
      <c r="B24" s="83" t="s">
        <v>525</v>
      </c>
      <c r="C24" s="84" t="s">
        <v>600</v>
      </c>
      <c r="D24" s="84" t="s">
        <v>957</v>
      </c>
    </row>
    <row r="25" spans="2:4" ht="108.75" customHeight="1" x14ac:dyDescent="0.2">
      <c r="B25" s="83" t="s">
        <v>526</v>
      </c>
      <c r="C25" s="84" t="s">
        <v>601</v>
      </c>
      <c r="D25" s="84" t="s">
        <v>958</v>
      </c>
    </row>
    <row r="26" spans="2:4" ht="50.25" customHeight="1" x14ac:dyDescent="0.2">
      <c r="B26" s="83" t="s">
        <v>528</v>
      </c>
      <c r="C26" s="84" t="s">
        <v>602</v>
      </c>
      <c r="D26" s="84" t="s">
        <v>988</v>
      </c>
    </row>
    <row r="27" spans="2:4" ht="26.25" customHeight="1" x14ac:dyDescent="0.2">
      <c r="B27" s="83" t="s">
        <v>530</v>
      </c>
      <c r="C27" s="84" t="s">
        <v>592</v>
      </c>
      <c r="D27" s="84" t="s">
        <v>959</v>
      </c>
    </row>
    <row r="28" spans="2:4" ht="48.75" customHeight="1" x14ac:dyDescent="0.2">
      <c r="B28" s="83" t="s">
        <v>531</v>
      </c>
      <c r="C28" s="84" t="s">
        <v>593</v>
      </c>
      <c r="D28" s="84" t="s">
        <v>960</v>
      </c>
    </row>
    <row r="29" spans="2:4" ht="76.5" customHeight="1" x14ac:dyDescent="0.2">
      <c r="B29" s="83">
        <v>4</v>
      </c>
      <c r="C29" s="84" t="s">
        <v>603</v>
      </c>
      <c r="D29" s="84" t="s">
        <v>961</v>
      </c>
    </row>
    <row r="30" spans="2:4" ht="63.75" customHeight="1" x14ac:dyDescent="0.2">
      <c r="B30" s="83" t="s">
        <v>534</v>
      </c>
      <c r="C30" s="84" t="s">
        <v>604</v>
      </c>
      <c r="D30" s="84" t="s">
        <v>962</v>
      </c>
    </row>
    <row r="31" spans="2:4" ht="166.5" customHeight="1" x14ac:dyDescent="0.2">
      <c r="B31" s="83" t="s">
        <v>535</v>
      </c>
      <c r="C31" s="84" t="s">
        <v>605</v>
      </c>
      <c r="D31" s="84" t="s">
        <v>963</v>
      </c>
    </row>
    <row r="32" spans="2:4" ht="90.75" customHeight="1" x14ac:dyDescent="0.2">
      <c r="B32" s="83" t="s">
        <v>537</v>
      </c>
      <c r="C32" s="84" t="s">
        <v>606</v>
      </c>
      <c r="D32" s="84" t="s">
        <v>964</v>
      </c>
    </row>
    <row r="33" spans="2:4" ht="91.5" customHeight="1" x14ac:dyDescent="0.2">
      <c r="B33" s="83" t="s">
        <v>539</v>
      </c>
      <c r="C33" s="84" t="s">
        <v>607</v>
      </c>
      <c r="D33" s="84" t="s">
        <v>965</v>
      </c>
    </row>
    <row r="34" spans="2:4" ht="63.75" customHeight="1" x14ac:dyDescent="0.2">
      <c r="B34" s="83" t="s">
        <v>541</v>
      </c>
      <c r="C34" s="84" t="s">
        <v>592</v>
      </c>
      <c r="D34" s="84" t="s">
        <v>966</v>
      </c>
    </row>
    <row r="35" spans="2:4" ht="66" customHeight="1" x14ac:dyDescent="0.2">
      <c r="B35" s="83" t="s">
        <v>542</v>
      </c>
      <c r="C35" s="97" t="s">
        <v>593</v>
      </c>
      <c r="D35" s="84" t="s">
        <v>967</v>
      </c>
    </row>
    <row r="36" spans="2:4" ht="64.5" customHeight="1" x14ac:dyDescent="0.2">
      <c r="B36" s="83">
        <v>5</v>
      </c>
      <c r="C36" s="84" t="s">
        <v>608</v>
      </c>
      <c r="D36" s="84" t="s">
        <v>968</v>
      </c>
    </row>
    <row r="37" spans="2:4" ht="103.5" customHeight="1" x14ac:dyDescent="0.2">
      <c r="B37" s="83" t="s">
        <v>402</v>
      </c>
      <c r="C37" s="84" t="s">
        <v>609</v>
      </c>
      <c r="D37" s="84" t="s">
        <v>969</v>
      </c>
    </row>
    <row r="38" spans="2:4" ht="77.25" customHeight="1" x14ac:dyDescent="0.2">
      <c r="B38" s="83" t="s">
        <v>544</v>
      </c>
      <c r="C38" s="84" t="s">
        <v>610</v>
      </c>
      <c r="D38" s="84" t="s">
        <v>970</v>
      </c>
    </row>
    <row r="39" spans="2:4" ht="36" customHeight="1" x14ac:dyDescent="0.2">
      <c r="B39" s="83" t="s">
        <v>545</v>
      </c>
      <c r="C39" s="84" t="s">
        <v>592</v>
      </c>
      <c r="D39" s="84" t="s">
        <v>971</v>
      </c>
    </row>
    <row r="40" spans="2:4" ht="165.75" customHeight="1" x14ac:dyDescent="0.2">
      <c r="B40" s="83" t="s">
        <v>546</v>
      </c>
      <c r="C40" s="84" t="s">
        <v>593</v>
      </c>
      <c r="D40" s="84" t="s">
        <v>972</v>
      </c>
    </row>
    <row r="41" spans="2:4" ht="168" customHeight="1" x14ac:dyDescent="0.2">
      <c r="B41" s="83">
        <v>6</v>
      </c>
      <c r="C41" s="84" t="s">
        <v>611</v>
      </c>
      <c r="D41" s="84" t="s">
        <v>973</v>
      </c>
    </row>
    <row r="42" spans="2:4" ht="178.5" customHeight="1" x14ac:dyDescent="0.2">
      <c r="B42" s="83" t="s">
        <v>549</v>
      </c>
      <c r="C42" s="84" t="s">
        <v>612</v>
      </c>
      <c r="D42" s="84" t="s">
        <v>974</v>
      </c>
    </row>
    <row r="43" spans="2:4" ht="123.75" customHeight="1" x14ac:dyDescent="0.2">
      <c r="B43" s="83" t="s">
        <v>551</v>
      </c>
      <c r="C43" s="84" t="s">
        <v>613</v>
      </c>
      <c r="D43" s="84" t="s">
        <v>975</v>
      </c>
    </row>
    <row r="44" spans="2:4" ht="40.5" customHeight="1" x14ac:dyDescent="0.2">
      <c r="B44" s="83" t="s">
        <v>553</v>
      </c>
      <c r="C44" s="84" t="s">
        <v>592</v>
      </c>
      <c r="D44" s="84" t="s">
        <v>976</v>
      </c>
    </row>
    <row r="45" spans="2:4" ht="50.25" customHeight="1" x14ac:dyDescent="0.2">
      <c r="B45" s="83" t="s">
        <v>554</v>
      </c>
      <c r="C45" s="84" t="s">
        <v>593</v>
      </c>
      <c r="D45" s="84" t="s">
        <v>977</v>
      </c>
    </row>
    <row r="46" spans="2:4" ht="164.25" customHeight="1" x14ac:dyDescent="0.2">
      <c r="B46" s="83">
        <v>7</v>
      </c>
      <c r="C46" s="84" t="s">
        <v>614</v>
      </c>
      <c r="D46" s="84" t="s">
        <v>978</v>
      </c>
    </row>
    <row r="47" spans="2:4" ht="39.75" customHeight="1" x14ac:dyDescent="0.2">
      <c r="B47" s="83" t="s">
        <v>556</v>
      </c>
      <c r="C47" s="84" t="s">
        <v>615</v>
      </c>
      <c r="D47" s="84" t="s">
        <v>979</v>
      </c>
    </row>
    <row r="48" spans="2:4" ht="132.75" customHeight="1" x14ac:dyDescent="0.2">
      <c r="B48" s="83" t="s">
        <v>557</v>
      </c>
      <c r="C48" s="84" t="s">
        <v>616</v>
      </c>
      <c r="D48" s="84" t="s">
        <v>980</v>
      </c>
    </row>
    <row r="49" spans="2:4" ht="39.75" customHeight="1" x14ac:dyDescent="0.2">
      <c r="B49" s="83" t="s">
        <v>559</v>
      </c>
      <c r="C49" s="84" t="s">
        <v>592</v>
      </c>
      <c r="D49" s="84" t="s">
        <v>981</v>
      </c>
    </row>
    <row r="50" spans="2:4" ht="66.75" customHeight="1" x14ac:dyDescent="0.2">
      <c r="B50" s="83" t="s">
        <v>560</v>
      </c>
      <c r="C50" s="84" t="s">
        <v>593</v>
      </c>
      <c r="D50" s="84" t="s">
        <v>982</v>
      </c>
    </row>
    <row r="51" spans="2:4" ht="137.25" customHeight="1" x14ac:dyDescent="0.2">
      <c r="B51" s="83">
        <v>8</v>
      </c>
      <c r="C51" s="84" t="s">
        <v>617</v>
      </c>
      <c r="D51" s="84" t="s">
        <v>983</v>
      </c>
    </row>
    <row r="52" spans="2:4" ht="64.5" customHeight="1" x14ac:dyDescent="0.2">
      <c r="B52" s="83">
        <v>9</v>
      </c>
      <c r="C52" s="84" t="s">
        <v>618</v>
      </c>
      <c r="D52" s="84" t="s">
        <v>984</v>
      </c>
    </row>
    <row r="53" spans="2:4" ht="174.75" customHeight="1" x14ac:dyDescent="0.2">
      <c r="B53" s="83" t="s">
        <v>562</v>
      </c>
      <c r="C53" s="84" t="s">
        <v>619</v>
      </c>
      <c r="D53" s="84" t="s">
        <v>985</v>
      </c>
    </row>
    <row r="54" spans="2:4" ht="52.5" customHeight="1" x14ac:dyDescent="0.2">
      <c r="B54" s="83" t="s">
        <v>564</v>
      </c>
      <c r="C54" s="84" t="s">
        <v>620</v>
      </c>
      <c r="D54" s="84" t="s">
        <v>986</v>
      </c>
    </row>
    <row r="55" spans="2:4" ht="26.25" customHeight="1" x14ac:dyDescent="0.2">
      <c r="B55" s="83" t="s">
        <v>565</v>
      </c>
      <c r="C55" s="84" t="s">
        <v>621</v>
      </c>
      <c r="D55" s="84" t="s">
        <v>987</v>
      </c>
    </row>
  </sheetData>
  <mergeCells count="1">
    <mergeCell ref="B9:C9"/>
  </mergeCells>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3DA573355BFD448BF2E3CEFAF1C5DE" ma:contentTypeVersion="1" ma:contentTypeDescription="Crear nuevo documento." ma:contentTypeScope="" ma:versionID="691bcb59a7fa9e55a9c020d82ed6cbfd">
  <xsd:schema xmlns:xsd="http://www.w3.org/2001/XMLSchema" xmlns:xs="http://www.w3.org/2001/XMLSchema" xmlns:p="http://schemas.microsoft.com/office/2006/metadata/properties" xmlns:ns2="8a0a4788-06ca-437b-bfc6-ffe2f4a28eed" targetNamespace="http://schemas.microsoft.com/office/2006/metadata/properties" ma:root="true" ma:fieldsID="d57a313703f793972c19d0f6f39a7679" ns2:_="">
    <xsd:import namespace="8a0a4788-06ca-437b-bfc6-ffe2f4a28ee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a4788-06ca-437b-bfc6-ffe2f4a28ee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7449FD-0CB3-48A5-8806-1124C75F403A}"/>
</file>

<file path=customXml/itemProps2.xml><?xml version="1.0" encoding="utf-8"?>
<ds:datastoreItem xmlns:ds="http://schemas.openxmlformats.org/officeDocument/2006/customXml" ds:itemID="{61123FA2-F062-4BA9-849B-1BAB5628C5B0}"/>
</file>

<file path=customXml/itemProps3.xml><?xml version="1.0" encoding="utf-8"?>
<ds:datastoreItem xmlns:ds="http://schemas.openxmlformats.org/officeDocument/2006/customXml" ds:itemID="{9D00E115-8DEE-43C2-92A3-C600C6803E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Contenido</vt:lpstr>
      <vt:lpstr>Notas</vt:lpstr>
      <vt:lpstr>CAPA</vt:lpstr>
      <vt:lpstr>AE-CIIU4</vt:lpstr>
      <vt:lpstr>GPA_2018 </vt:lpstr>
      <vt:lpstr>GPA_2019</vt:lpstr>
      <vt:lpstr>GPA_2020</vt:lpstr>
      <vt:lpstr>Notes </vt:lpstr>
      <vt:lpstr>CEPA</vt:lpstr>
      <vt:lpstr>EA-ISIC4</vt:lpstr>
      <vt:lpstr>EPEA_2018</vt:lpstr>
      <vt:lpstr>EPEA_2019</vt:lpstr>
      <vt:lpstr>EPEA_2020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ZUNIGA MONICA</dc:creator>
  <cp:lastModifiedBy>RODRIGUEZ ZUNIGA MONICA</cp:lastModifiedBy>
  <dcterms:created xsi:type="dcterms:W3CDTF">2022-02-09T20:31:26Z</dcterms:created>
  <dcterms:modified xsi:type="dcterms:W3CDTF">2022-07-18T22:46:31Z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0x010100A93DA573355BFD448BF2E3CEFAF1C5DE</vt:lpwstr>
  </property>
</Properties>
</file>